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билборды'!$A$1:$P$139</definedName>
  </definedNames>
  <calcPr calcId="162913" iterate="1"/>
</workbook>
</file>

<file path=xl/calcChain.xml><?xml version="1.0" encoding="utf-8"?>
<calcChain xmlns="http://schemas.openxmlformats.org/spreadsheetml/2006/main">
  <c r="L139" i="4" l="1"/>
  <c r="N139" i="4" s="1"/>
  <c r="O139" i="4" s="1"/>
  <c r="L138" i="4"/>
  <c r="N138" i="4" s="1"/>
  <c r="O138" i="4" s="1"/>
  <c r="L137" i="4"/>
  <c r="N137" i="4" s="1"/>
  <c r="O137" i="4" s="1"/>
  <c r="L136" i="4"/>
  <c r="N136" i="4" s="1"/>
  <c r="O136" i="4" s="1"/>
  <c r="L113" i="4" l="1"/>
  <c r="N113" i="4" s="1"/>
  <c r="O113" i="4" s="1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N34" i="4" s="1"/>
  <c r="O34" i="4" s="1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2" i="4"/>
  <c r="N135" i="4" l="1"/>
  <c r="O135" i="4" s="1"/>
  <c r="N134" i="4"/>
  <c r="O134" i="4" s="1"/>
  <c r="N133" i="4"/>
  <c r="O133" i="4" s="1"/>
  <c r="N132" i="4"/>
  <c r="O132" i="4" s="1"/>
  <c r="N131" i="4"/>
  <c r="O131" i="4" s="1"/>
  <c r="N130" i="4"/>
  <c r="O130" i="4" s="1"/>
  <c r="N129" i="4"/>
  <c r="O129" i="4" s="1"/>
  <c r="N128" i="4"/>
  <c r="O128" i="4" s="1"/>
  <c r="N127" i="4"/>
  <c r="O127" i="4" s="1"/>
  <c r="N126" i="4"/>
  <c r="O126" i="4" s="1"/>
  <c r="N125" i="4"/>
  <c r="O125" i="4" s="1"/>
  <c r="N124" i="4"/>
  <c r="O124" i="4" s="1"/>
  <c r="N123" i="4"/>
  <c r="O123" i="4" s="1"/>
  <c r="N122" i="4"/>
  <c r="O122" i="4" s="1"/>
  <c r="N121" i="4"/>
  <c r="O121" i="4" s="1"/>
  <c r="N120" i="4"/>
  <c r="O120" i="4" s="1"/>
  <c r="N119" i="4"/>
  <c r="O119" i="4" s="1"/>
  <c r="N118" i="4"/>
  <c r="O118" i="4" s="1"/>
  <c r="N117" i="4"/>
  <c r="O117" i="4" s="1"/>
  <c r="N116" i="4"/>
  <c r="O116" i="4" s="1"/>
  <c r="N115" i="4"/>
  <c r="O115" i="4" s="1"/>
  <c r="N114" i="4"/>
  <c r="O114" i="4" s="1"/>
  <c r="N112" i="4"/>
  <c r="O112" i="4" s="1"/>
  <c r="N111" i="4"/>
  <c r="O111" i="4" s="1"/>
  <c r="N110" i="4"/>
  <c r="O110" i="4" s="1"/>
  <c r="N109" i="4"/>
  <c r="O109" i="4" s="1"/>
  <c r="N108" i="4"/>
  <c r="O108" i="4" s="1"/>
  <c r="N107" i="4"/>
  <c r="O107" i="4" s="1"/>
  <c r="N106" i="4"/>
  <c r="O106" i="4" s="1"/>
  <c r="N105" i="4"/>
  <c r="O105" i="4" s="1"/>
  <c r="N104" i="4"/>
  <c r="O104" i="4" s="1"/>
  <c r="N103" i="4"/>
  <c r="O103" i="4" s="1"/>
  <c r="N102" i="4"/>
  <c r="O102" i="4" s="1"/>
  <c r="N101" i="4"/>
  <c r="O101" i="4" s="1"/>
  <c r="N100" i="4"/>
  <c r="O100" i="4" s="1"/>
  <c r="N99" i="4"/>
  <c r="O99" i="4" s="1"/>
  <c r="N98" i="4"/>
  <c r="O98" i="4" s="1"/>
  <c r="N97" i="4"/>
  <c r="O97" i="4" s="1"/>
  <c r="N96" i="4"/>
  <c r="O96" i="4" s="1"/>
  <c r="N95" i="4"/>
  <c r="O95" i="4" s="1"/>
  <c r="N94" i="4"/>
  <c r="O94" i="4" s="1"/>
  <c r="N93" i="4"/>
  <c r="O93" i="4" s="1"/>
  <c r="N92" i="4"/>
  <c r="O92" i="4" s="1"/>
  <c r="N91" i="4"/>
  <c r="O91" i="4" s="1"/>
  <c r="N90" i="4"/>
  <c r="O90" i="4" s="1"/>
  <c r="N89" i="4"/>
  <c r="O89" i="4" s="1"/>
  <c r="N88" i="4"/>
  <c r="O88" i="4" s="1"/>
  <c r="N87" i="4"/>
  <c r="O87" i="4" s="1"/>
  <c r="N86" i="4"/>
  <c r="O86" i="4" s="1"/>
  <c r="N85" i="4"/>
  <c r="O85" i="4" s="1"/>
  <c r="N84" i="4"/>
  <c r="O84" i="4" s="1"/>
  <c r="N83" i="4"/>
  <c r="O83" i="4" s="1"/>
  <c r="N82" i="4"/>
  <c r="O82" i="4" s="1"/>
  <c r="N81" i="4"/>
  <c r="O81" i="4" s="1"/>
  <c r="N80" i="4"/>
  <c r="O80" i="4" s="1"/>
  <c r="N79" i="4"/>
  <c r="O79" i="4" s="1"/>
  <c r="N78" i="4"/>
  <c r="O78" i="4" s="1"/>
  <c r="N77" i="4"/>
  <c r="O77" i="4" s="1"/>
  <c r="N76" i="4"/>
  <c r="O76" i="4" s="1"/>
  <c r="N75" i="4"/>
  <c r="O75" i="4" s="1"/>
  <c r="N74" i="4"/>
  <c r="O74" i="4" s="1"/>
  <c r="N73" i="4"/>
  <c r="O73" i="4" s="1"/>
  <c r="N72" i="4"/>
  <c r="O72" i="4" s="1"/>
  <c r="N70" i="4" l="1"/>
  <c r="O70" i="4" s="1"/>
  <c r="N71" i="4"/>
  <c r="O71" i="4" s="1"/>
  <c r="N69" i="4" l="1"/>
  <c r="O69" i="4" s="1"/>
  <c r="N68" i="4"/>
  <c r="O68" i="4" s="1"/>
  <c r="N67" i="4"/>
  <c r="O67" i="4" s="1"/>
  <c r="N66" i="4"/>
  <c r="O66" i="4" s="1"/>
  <c r="N36" i="4"/>
  <c r="O36" i="4" s="1"/>
  <c r="N30" i="4"/>
  <c r="O30" i="4" s="1"/>
  <c r="N27" i="4"/>
  <c r="O27" i="4" s="1"/>
  <c r="N65" i="4" l="1"/>
  <c r="O65" i="4" s="1"/>
  <c r="N64" i="4"/>
  <c r="O64" i="4" s="1"/>
  <c r="N63" i="4"/>
  <c r="O63" i="4" s="1"/>
  <c r="N62" i="4"/>
  <c r="O62" i="4" s="1"/>
  <c r="N42" i="4" l="1"/>
  <c r="O42" i="4" s="1"/>
  <c r="N33" i="4"/>
  <c r="O33" i="4" s="1"/>
  <c r="N23" i="4"/>
  <c r="O23" i="4" s="1"/>
  <c r="N61" i="4"/>
  <c r="O61" i="4" s="1"/>
  <c r="N60" i="4"/>
  <c r="O60" i="4" s="1"/>
  <c r="N59" i="4"/>
  <c r="O59" i="4" s="1"/>
  <c r="N58" i="4"/>
  <c r="O58" i="4" s="1"/>
  <c r="N57" i="4"/>
  <c r="O57" i="4" s="1"/>
  <c r="N56" i="4"/>
  <c r="O56" i="4" s="1"/>
  <c r="N55" i="4"/>
  <c r="O55" i="4" s="1"/>
  <c r="N54" i="4"/>
  <c r="O54" i="4" s="1"/>
  <c r="N53" i="4"/>
  <c r="O53" i="4" s="1"/>
  <c r="N52" i="4"/>
  <c r="O52" i="4" s="1"/>
  <c r="N51" i="4"/>
  <c r="O51" i="4" s="1"/>
  <c r="N50" i="4"/>
  <c r="O50" i="4" s="1"/>
  <c r="N49" i="4"/>
  <c r="O49" i="4" s="1"/>
  <c r="N48" i="4"/>
  <c r="O48" i="4" s="1"/>
  <c r="N47" i="4"/>
  <c r="O47" i="4" s="1"/>
  <c r="N46" i="4"/>
  <c r="O46" i="4" s="1"/>
  <c r="N45" i="4"/>
  <c r="O45" i="4" s="1"/>
  <c r="N44" i="4"/>
  <c r="O44" i="4" s="1"/>
  <c r="N43" i="4"/>
  <c r="O43" i="4" s="1"/>
  <c r="N41" i="4"/>
  <c r="O41" i="4" s="1"/>
  <c r="N40" i="4"/>
  <c r="O40" i="4" s="1"/>
  <c r="N39" i="4"/>
  <c r="O39" i="4" s="1"/>
  <c r="N38" i="4"/>
  <c r="O38" i="4" s="1"/>
  <c r="N37" i="4"/>
  <c r="O37" i="4" s="1"/>
  <c r="N35" i="4"/>
  <c r="O35" i="4" s="1"/>
  <c r="N32" i="4"/>
  <c r="O32" i="4" s="1"/>
  <c r="N31" i="4"/>
  <c r="O31" i="4" s="1"/>
  <c r="N29" i="4"/>
  <c r="O29" i="4" s="1"/>
  <c r="N28" i="4"/>
  <c r="O28" i="4" s="1"/>
  <c r="N26" i="4"/>
  <c r="O26" i="4" s="1"/>
  <c r="N25" i="4"/>
  <c r="O25" i="4" s="1"/>
  <c r="N24" i="4"/>
  <c r="O24" i="4" s="1"/>
  <c r="N22" i="4"/>
  <c r="O22" i="4" s="1"/>
  <c r="N21" i="4"/>
  <c r="O21" i="4" s="1"/>
  <c r="N20" i="4"/>
  <c r="O20" i="4" s="1"/>
  <c r="N19" i="4"/>
  <c r="O19" i="4" s="1"/>
  <c r="N18" i="4"/>
  <c r="O18" i="4" s="1"/>
  <c r="N17" i="4"/>
  <c r="O17" i="4" s="1"/>
  <c r="N16" i="4"/>
  <c r="O16" i="4" s="1"/>
  <c r="N14" i="4" l="1"/>
  <c r="O14" i="4" s="1"/>
  <c r="N15" i="4"/>
  <c r="O15" i="4" s="1"/>
  <c r="N3" i="4" l="1"/>
  <c r="O3" i="4" s="1"/>
  <c r="N4" i="4"/>
  <c r="O4" i="4" s="1"/>
  <c r="N5" i="4"/>
  <c r="O5" i="4" s="1"/>
  <c r="N6" i="4"/>
  <c r="O6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2" i="4" l="1"/>
  <c r="O2" i="4" s="1"/>
</calcChain>
</file>

<file path=xl/sharedStrings.xml><?xml version="1.0" encoding="utf-8"?>
<sst xmlns="http://schemas.openxmlformats.org/spreadsheetml/2006/main" count="1395" uniqueCount="225">
  <si>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</si>
  <si>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</si>
  <si>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</si>
  <si>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</si>
  <si>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</si>
  <si>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</si>
  <si>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</si>
  <si>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А</t>
  </si>
  <si>
    <t>Выходов в час</t>
  </si>
  <si>
    <t>Период, дней</t>
  </si>
  <si>
    <t>Фото</t>
  </si>
  <si>
    <t>Владивосток</t>
  </si>
  <si>
    <t>3х6</t>
  </si>
  <si>
    <t>Координаты</t>
  </si>
  <si>
    <t>Карта</t>
  </si>
  <si>
    <t>Цифровой билборд</t>
  </si>
  <si>
    <t>100-лет Вл-ку, 11/9, А (цифра-медиа) (№ 304) (Digital)</t>
  </si>
  <si>
    <t>100-лет Вл-ку, 11/9, Б (цифра-медиа) (№ 304) (Digital)</t>
  </si>
  <si>
    <t>Калинина, 28А (цифра-медиа)</t>
  </si>
  <si>
    <t>Красного Знамени, 37 (цифра-медиа)</t>
  </si>
  <si>
    <t>Красного Знамени, 59 (цифра-медиа)</t>
  </si>
  <si>
    <t>Луговая пл., поз.1 (зел. островок), А1 (№ 861) (цифра-медиа)</t>
  </si>
  <si>
    <t>Народный пр-кт, 53, Б (№ 453) (цифра-медиа)</t>
  </si>
  <si>
    <t>Океанский пр-т, 35 (цифра-медиа)</t>
  </si>
  <si>
    <t>Русская, 4 (цифра-медиа)</t>
  </si>
  <si>
    <t>Спортивная, 5 (цифра-медиа)</t>
  </si>
  <si>
    <t>100-лет Вл-ку, 57а (ТЦ Максим), (6,1х3) А (№ 1017) (Digital)</t>
  </si>
  <si>
    <t>100-лет Вл-ку, 68-а, разд. полоса, (Digital)</t>
  </si>
  <si>
    <t>Б</t>
  </si>
  <si>
    <t>100-лет Вл-ку, 54, А (цифра-медиа)</t>
  </si>
  <si>
    <t>100-лет Вл-ку, 54, Б (цифра-медиа)</t>
  </si>
  <si>
    <t>43.155600, 131.911339</t>
  </si>
  <si>
    <t>Размеры, м.</t>
  </si>
  <si>
    <t>Ролик, сек.</t>
  </si>
  <si>
    <t>43.144876, 131.905809</t>
  </si>
  <si>
    <t>43.101778, 131.910414</t>
  </si>
  <si>
    <t>43.128385, 131.901832</t>
  </si>
  <si>
    <t>43.126920, 131.907877</t>
  </si>
  <si>
    <t>43.109722, 131.937278</t>
  </si>
  <si>
    <t>43.132114, 131.915200</t>
  </si>
  <si>
    <t>43.124203, 131.888372</t>
  </si>
  <si>
    <t>43.165358, 131.906238</t>
  </si>
  <si>
    <t>43.104053, 131.936106</t>
  </si>
  <si>
    <t>43.158316, 131.911333</t>
  </si>
  <si>
    <t>43.160186, 131.912039</t>
  </si>
  <si>
    <t>Котельникова, 7, А, (№ 521) (Digital)</t>
  </si>
  <si>
    <t>Котельникова, 7, Б, (№ 521) (Digital)</t>
  </si>
  <si>
    <t>Океанский пр-кт, 163, А (№ 400) (Digital)</t>
  </si>
  <si>
    <t>Спортивная, 5  (Digital)</t>
  </si>
  <si>
    <t>Кр. Знамени, 121-Шилкинская, А (№ 642) (Digital)</t>
  </si>
  <si>
    <t>Кр. Знамени, 121-Шилкинская, Б (№ 642) (Digital)</t>
  </si>
  <si>
    <t>Кр. Знамени, 73, А (6,09х3,03м) (№ 626) (Digital)</t>
  </si>
  <si>
    <t>Кр. Знамени, 90 -Толстого, А (№ 636) (Digital)</t>
  </si>
  <si>
    <t>Некрасовская, 122а, (№ 994) (Digital)</t>
  </si>
  <si>
    <t>Бестужева-Верхнепортовая, 9а, A (№ 878) (Digital)</t>
  </si>
  <si>
    <t>Бестужева-Верхнепортовая, 9а, Б (№ 878) (Digital)</t>
  </si>
  <si>
    <t>Бородинская, 91/2, А (№ 230) (Digital)</t>
  </si>
  <si>
    <t>Бородинская, 91/2, Б (№ 230) (Digital)</t>
  </si>
  <si>
    <t>Гоголя,19, А/1, (Digital) (№ 728)</t>
  </si>
  <si>
    <t>Щетининой, 32/Горшкова, А (№ 191) (Digital)</t>
  </si>
  <si>
    <t>Щетининой, 32/Горшкова, Б (№ 191) (Digital)</t>
  </si>
  <si>
    <t>Всеволода Сибирцева ул., 125 (противоположная сторона) (Digital)</t>
  </si>
  <si>
    <t>Шилкинская, 10а (кольцо), А1 (№ 751) (Digital)</t>
  </si>
  <si>
    <t>Шилкинская, 10а (кольцо), А3 (№ 751) (Digital)</t>
  </si>
  <si>
    <t>Суханова, 1, А (№ 1000) (Digital)</t>
  </si>
  <si>
    <t>Суханова, 1, Б (№ 1000) (Digital)</t>
  </si>
  <si>
    <t>100-лет Вл-ку, 150 - Лесная, А (№ 101) (Digital)</t>
  </si>
  <si>
    <t>Алеутская, 57, А (Digital)</t>
  </si>
  <si>
    <t>Ивановская ул., 7 (Digital)</t>
  </si>
  <si>
    <t>Некрасовская ул.  47А (н-в) (Digital)</t>
  </si>
  <si>
    <t>Тобольская, 8, А (№ 658) (Digital)</t>
  </si>
  <si>
    <t>Вилкова, 5, А (№ 930) (Digital)</t>
  </si>
  <si>
    <t>Вилкова, 5, Б (№ 930) (Digital)</t>
  </si>
  <si>
    <t>Некрасовская, 52а, А (№ 730) (Digital)</t>
  </si>
  <si>
    <t>Некрасовская, 57, А/1,  (№ 512) (Digital)</t>
  </si>
  <si>
    <t>Русская, 73а, А (№ 188) (Digital)</t>
  </si>
  <si>
    <t>Стрелочная ул., 2а (Digital)</t>
  </si>
  <si>
    <t>Борисенко, 35, А (№ 936) (Digital)</t>
  </si>
  <si>
    <t>Борисенко, 35, Б (№ 936) (Digital)</t>
  </si>
  <si>
    <t>Калинина ул., 49, АЗС (Digital)</t>
  </si>
  <si>
    <t>Океанский проспект, 39 (Digital)</t>
  </si>
  <si>
    <t>Пушкинская, 115/Шефнера кольцо, А2 с Пушкинской (№ 819) (Digital)</t>
  </si>
  <si>
    <t>Пушкинская, 115/Шефнера кольцо, А3 с Красоты (№ 819) (Digital)</t>
  </si>
  <si>
    <t>Светланская, 83, А (№ 795) (Digital)</t>
  </si>
  <si>
    <t>Светланская, 83, Б (№ 795) (Digital)</t>
  </si>
  <si>
    <t>43.129774, 131.928971</t>
  </si>
  <si>
    <t>43.133369, 131.909322</t>
  </si>
  <si>
    <t>43.104245, 131.937575</t>
  </si>
  <si>
    <t>43.123706, 131.922642</t>
  </si>
  <si>
    <t>43.126880, 131.912738</t>
  </si>
  <si>
    <t>43.125692, 131.916419</t>
  </si>
  <si>
    <t>43.132944, 131.912171</t>
  </si>
  <si>
    <t>43.105239, 131.873556</t>
  </si>
  <si>
    <t>43.159570, 131.945318</t>
  </si>
  <si>
    <t>43.120551, 131.901663</t>
  </si>
  <si>
    <t>43.167220, 131.957688</t>
  </si>
  <si>
    <t>43.118235, 131.918688</t>
  </si>
  <si>
    <t>43.118986, 131.921858</t>
  </si>
  <si>
    <t>43.117831, 131.891222</t>
  </si>
  <si>
    <t>43.180820, 131.919837</t>
  </si>
  <si>
    <t>43.123806, 131.885194</t>
  </si>
  <si>
    <t>43.111643, 131.927903</t>
  </si>
  <si>
    <t>43.125027, 131.909085</t>
  </si>
  <si>
    <t>43.123084, 131.925982</t>
  </si>
  <si>
    <t>43.100460, 131.928329</t>
  </si>
  <si>
    <t>43.122138, 131.907198</t>
  </si>
  <si>
    <t>43.129564, 131.910994</t>
  </si>
  <si>
    <t>43.167486, 131.939225</t>
  </si>
  <si>
    <t>43.133784, 131.935901</t>
  </si>
  <si>
    <t>43.097082, 131.955779</t>
  </si>
  <si>
    <t>43.101910, 131.912125</t>
  </si>
  <si>
    <t>43.125292, 131.889035</t>
  </si>
  <si>
    <t>43.113664, 131.917506</t>
  </si>
  <si>
    <t>43.114992, 131.901928</t>
  </si>
  <si>
    <t>Некрасовская, 96, А (№ 505) (Digital)</t>
  </si>
  <si>
    <t>43.130898, 131.911667</t>
  </si>
  <si>
    <t>Окатовая ул.  12 (Digital)</t>
  </si>
  <si>
    <t>43.099244, 131.919838</t>
  </si>
  <si>
    <t>Русская, 4 (Digital)</t>
  </si>
  <si>
    <t>43.165528, 131.906455</t>
  </si>
  <si>
    <t>43.117911, 131.891080</t>
  </si>
  <si>
    <t>100-лет Вл-ку, 20 (верх), А (№ 329) (Digital)</t>
  </si>
  <si>
    <t>100-лет Вл-ку, 20 (верх), Б (№ 329) (Digital)</t>
  </si>
  <si>
    <t>Адмирала Юмашева ул., 35 ст.2 (авторынок "Зеленый угол") (Digital)</t>
  </si>
  <si>
    <t>43.142861, 131.908294</t>
  </si>
  <si>
    <t>43.125835, 131.954583</t>
  </si>
  <si>
    <t>Бородинская ул.  28 / Адмирала Горшкова ул.</t>
  </si>
  <si>
    <t>43.165278, 131.942489</t>
  </si>
  <si>
    <t>Маковского ул.  30в</t>
  </si>
  <si>
    <t>43.200866, 131.949666</t>
  </si>
  <si>
    <t>100-лет Вл-ку, 108, А (№ 120)</t>
  </si>
  <si>
    <t xml:space="preserve">100-лет Вл-ку, 11/9, Б (№ 304) </t>
  </si>
  <si>
    <t>100-лет Вл-ку, 150 - Лесная, Б (№ 101) (Digital)</t>
  </si>
  <si>
    <t>100-летия Владивостока пр-т  33</t>
  </si>
  <si>
    <t>100-летия Владивостока проспект,  86 - Русская ул.</t>
  </si>
  <si>
    <t>100-летия Владивостока проспект, 145а</t>
  </si>
  <si>
    <t>100-летия Владивостока проспект, 39</t>
  </si>
  <si>
    <t>100 лет Владивостока проспект, д.44</t>
  </si>
  <si>
    <t>100 лет Владивостоку проспект 103 (к/т «Иллюзион»)</t>
  </si>
  <si>
    <t>Баляева ул.  56 /  Котельникова ул.(транспортная развязка)</t>
  </si>
  <si>
    <t>Басаргина ул. 4.</t>
  </si>
  <si>
    <t>Бородинская ул. 28</t>
  </si>
  <si>
    <t>Верхнепортовая ул.  46</t>
  </si>
  <si>
    <t>Верхнепортовая ул.  78</t>
  </si>
  <si>
    <t>Военное шоссе ул. - Снеговая ул. (кольцо) , А1</t>
  </si>
  <si>
    <t>Выселковая, ул., 8в</t>
  </si>
  <si>
    <t xml:space="preserve">Гоголя,19, А/1,  (№ 728) </t>
  </si>
  <si>
    <t>Днепровская ул.  98в</t>
  </si>
  <si>
    <t>Котельникова ул. 26 (ост."Школа милиции")</t>
  </si>
  <si>
    <t>Луговая пл., поз.1 (зел. островок), А1 (№ 861) (Digital)</t>
  </si>
  <si>
    <t>Луговая пл., поз.1 (зел. островок), А2 (№ 861) (Digital)</t>
  </si>
  <si>
    <t>Луговая ул.  65</t>
  </si>
  <si>
    <t>Луговая ул. 39</t>
  </si>
  <si>
    <t>Луговая ул.,д.52 (напротив Сельская ул., д.3а)</t>
  </si>
  <si>
    <t>Набережная, 12, Б (№ 1003)</t>
  </si>
  <si>
    <t>Океанский пр-т  75/1/ Комсомольская ул. 20</t>
  </si>
  <si>
    <t>Океанский пр-т 108 (Digital)</t>
  </si>
  <si>
    <t>Океанский проспект, 165</t>
  </si>
  <si>
    <t>Партизанский пр-т  11 (н-в Партизанский п-т 28)</t>
  </si>
  <si>
    <t xml:space="preserve">Пушкинская, 115/Шефнера кольцо, А1 со Светланской (№ 819) </t>
  </si>
  <si>
    <t>Пушкинская, 55, А (№ 793) (Digital)</t>
  </si>
  <si>
    <t>Пушкинская, 55, Б (№ 793) (Digital)</t>
  </si>
  <si>
    <t>Русская ул.  46 (поз. 1)</t>
  </si>
  <si>
    <t>Русская ул., 19в (ТЦ "Европейский") (Digital)</t>
  </si>
  <si>
    <t>Русская ул., д.19 (Digital)</t>
  </si>
  <si>
    <t>Сахалинская ул.   3 (трамвайное кольцо)</t>
  </si>
  <si>
    <t>Светланская ул.  78а (АЗС)</t>
  </si>
  <si>
    <t>Светланская ул. 157а</t>
  </si>
  <si>
    <t>Светланская ул.,  83</t>
  </si>
  <si>
    <t>Спортивная ул. 5 (кольцо) (Digital)</t>
  </si>
  <si>
    <t>Спортивная, 5 (кольцо)</t>
  </si>
  <si>
    <t>Терешковой, 27, А (№ 956)</t>
  </si>
  <si>
    <t>Терешковой, 27, Б (№ 956)</t>
  </si>
  <si>
    <t>Тобольская, 8, Б (№ 658)</t>
  </si>
  <si>
    <t>Шепеткова, 8 (против. сторона), А (№ 865) (Digital)</t>
  </si>
  <si>
    <t>Шепеткова, 8 (против. сторона), Б (№ 865) (Digital)</t>
  </si>
  <si>
    <t xml:space="preserve">Шилкинская, 10а (кольцо), А2 (№ 753) </t>
  </si>
  <si>
    <t>43.174052, 131.917779</t>
  </si>
  <si>
    <t>43.180936, 131.919966</t>
  </si>
  <si>
    <t>43.149967, 131.906518</t>
  </si>
  <si>
    <t>43.168202, 131.915691</t>
  </si>
  <si>
    <t>43.176825, 131.918178</t>
  </si>
  <si>
    <t>43.151081, 131.907389</t>
  </si>
  <si>
    <t>43.152549, 131.909067</t>
  </si>
  <si>
    <t>43.163727, 131.913190</t>
  </si>
  <si>
    <t>43.128392, 131.939586</t>
  </si>
  <si>
    <t>43.078759, 131.963097</t>
  </si>
  <si>
    <t>43.165284, 131.942484</t>
  </si>
  <si>
    <t>43.163800, 131.940731</t>
  </si>
  <si>
    <t>43.102895, 131.869319</t>
  </si>
  <si>
    <t>43.097210, 131.861112</t>
  </si>
  <si>
    <t>43.136569, 131.926693</t>
  </si>
  <si>
    <t>43.140340, 131.948505</t>
  </si>
  <si>
    <t>43.154902, 131.936703</t>
  </si>
  <si>
    <t>43.128850, 131.935219</t>
  </si>
  <si>
    <t>43.109977, 131.937132</t>
  </si>
  <si>
    <t>43.122756, 131.938670</t>
  </si>
  <si>
    <t>43.115083, 131.935697</t>
  </si>
  <si>
    <t>43.130216, 131.941703</t>
  </si>
  <si>
    <t>43.114908, 131.875167</t>
  </si>
  <si>
    <t>43.129900, 131.892519</t>
  </si>
  <si>
    <t>43.133162, 131.904962</t>
  </si>
  <si>
    <t>43.133242, 131.910928</t>
  </si>
  <si>
    <t>43.126388, 131.897483</t>
  </si>
  <si>
    <t>43.116331, 131.907169</t>
  </si>
  <si>
    <t>43.167320, 131.914398</t>
  </si>
  <si>
    <t>43.167004, 131.911397</t>
  </si>
  <si>
    <t>43.167066, 131.911760</t>
  </si>
  <si>
    <t>43.097535, 131.966522</t>
  </si>
  <si>
    <t>43.114249, 131.909655</t>
  </si>
  <si>
    <t>43.112322, 131.920379</t>
  </si>
  <si>
    <t>43.114949, 131.901795</t>
  </si>
  <si>
    <t>43.104179, 131.936199</t>
  </si>
  <si>
    <t>43.093414, 131.918803</t>
  </si>
  <si>
    <t>43.122956, 131.926082</t>
  </si>
  <si>
    <t>43.111886, 131.939150</t>
  </si>
  <si>
    <t>Способ показа</t>
  </si>
  <si>
    <t>Статичная картинка, видеоролик</t>
  </si>
  <si>
    <t>Время работы</t>
  </si>
  <si>
    <t>ПН-ВС: 07:00 - 23:00</t>
  </si>
  <si>
    <t>Океанский пр-кт, 131в</t>
  </si>
  <si>
    <t>Октябрьская, 20, А (№ 564)</t>
  </si>
  <si>
    <t>Октябрьская, 20, Б (№ 564)</t>
  </si>
  <si>
    <t>43.133203, 131.903183</t>
  </si>
  <si>
    <t>43.123844, 131.890661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</si>
</sst>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7">
    <cellStyle name="Normal" xfId="3"/>
    <cellStyle name="Гиперссылка" xfId="1" builtinId="8"/>
    <cellStyle name="Гиперссылка 2" xfId="6"/>
    <cellStyle name="Гиперссылка 3" xfId="5"/>
    <cellStyle name="Обычный" xfId="0" builtinId="0"/>
    <cellStyle name="Обычный 2" xfId="4"/>
    <cellStyle name="Финансовый_+++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gh-A7IT53oA_Jw" TargetMode="External"/><Relationship Id="rId117" Type="http://schemas.openxmlformats.org/officeDocument/2006/relationships/hyperlink" Target="https://disk.yandex.com.am/i/GIfhwFdM-uEVcA" TargetMode="External"/><Relationship Id="rId21" Type="http://schemas.openxmlformats.org/officeDocument/2006/relationships/hyperlink" Target="https://disk.yandex.ru/i/_6PU60Hky-6FDQ" TargetMode="External"/><Relationship Id="rId42" Type="http://schemas.openxmlformats.org/officeDocument/2006/relationships/hyperlink" Target="https://disk.yandex.ru/i/Os1vgirn6HQtOg" TargetMode="External"/><Relationship Id="rId47" Type="http://schemas.openxmlformats.org/officeDocument/2006/relationships/hyperlink" Target="https://disk.yandex.ru/i/BMPk9XtNU69JHA" TargetMode="External"/><Relationship Id="rId63" Type="http://schemas.openxmlformats.org/officeDocument/2006/relationships/hyperlink" Target="https://disk.yandex.ru/i/VdkDBGJ6C91hTA" TargetMode="External"/><Relationship Id="rId68" Type="http://schemas.openxmlformats.org/officeDocument/2006/relationships/hyperlink" Target="https://disk.yandex.ru/d/UG8oscrqehzfZA" TargetMode="External"/><Relationship Id="rId84" Type="http://schemas.openxmlformats.org/officeDocument/2006/relationships/hyperlink" Target="https://disk.yandex.com.am/i/D7sOREyyZn4f5w" TargetMode="External"/><Relationship Id="rId89" Type="http://schemas.openxmlformats.org/officeDocument/2006/relationships/hyperlink" Target="https://disk.yandex.com.am/i/Qr_suUt7S8i4HA" TargetMode="External"/><Relationship Id="rId112" Type="http://schemas.openxmlformats.org/officeDocument/2006/relationships/hyperlink" Target="https://disk.yandex.com.am/i/lXisn__hdgMIwQ" TargetMode="External"/><Relationship Id="rId133" Type="http://schemas.openxmlformats.org/officeDocument/2006/relationships/hyperlink" Target="https://disk.yandex.com.am/i/jFhfvmGKei25vA" TargetMode="External"/><Relationship Id="rId138" Type="http://schemas.openxmlformats.org/officeDocument/2006/relationships/hyperlink" Target="https://yandex.ru/maps/-/CLgvYJIL" TargetMode="External"/><Relationship Id="rId16" Type="http://schemas.openxmlformats.org/officeDocument/2006/relationships/hyperlink" Target="https://disk.yandex.ru/i/xjSMZ2tw03qwYg" TargetMode="External"/><Relationship Id="rId107" Type="http://schemas.openxmlformats.org/officeDocument/2006/relationships/hyperlink" Target="https://disk.yandex.com.am/i/P_73RaSBMnaLBQ" TargetMode="External"/><Relationship Id="rId11" Type="http://schemas.openxmlformats.org/officeDocument/2006/relationships/hyperlink" Target="https://disk.yandex.ru/i/n6sjsIYvkCObkw" TargetMode="External"/><Relationship Id="rId32" Type="http://schemas.openxmlformats.org/officeDocument/2006/relationships/hyperlink" Target="https://disk.yandex.ru/i/Jn6EZQhyx_h27A" TargetMode="External"/><Relationship Id="rId37" Type="http://schemas.openxmlformats.org/officeDocument/2006/relationships/hyperlink" Target="https://disk.yandex.ru/i/HxfL-1hsENlscw" TargetMode="External"/><Relationship Id="rId53" Type="http://schemas.openxmlformats.org/officeDocument/2006/relationships/hyperlink" Target="https://disk.yandex.ru/i/fWlFcHLbT2Xuuw" TargetMode="External"/><Relationship Id="rId58" Type="http://schemas.openxmlformats.org/officeDocument/2006/relationships/hyperlink" Target="https://disk.yandex.ru/i/r61Uab7Zutx9TQ" TargetMode="External"/><Relationship Id="rId74" Type="http://schemas.openxmlformats.org/officeDocument/2006/relationships/hyperlink" Target="https://disk.yandex.com.am/i/Dn7wvm3KmH46qA" TargetMode="External"/><Relationship Id="rId79" Type="http://schemas.openxmlformats.org/officeDocument/2006/relationships/hyperlink" Target="https://disk.yandex.com.am/i/ZKYzFYzeRIkByA" TargetMode="External"/><Relationship Id="rId102" Type="http://schemas.openxmlformats.org/officeDocument/2006/relationships/hyperlink" Target="https://disk.yandex.com.am/i/NrniIsUUTIhbRg" TargetMode="External"/><Relationship Id="rId123" Type="http://schemas.openxmlformats.org/officeDocument/2006/relationships/hyperlink" Target="https://disk.yandex.com.am/i/rOL6FvhZAfH2gQ" TargetMode="External"/><Relationship Id="rId128" Type="http://schemas.openxmlformats.org/officeDocument/2006/relationships/hyperlink" Target="https://disk.yandex.com.am/i/3TQcOD-s_EHcAw" TargetMode="External"/><Relationship Id="rId5" Type="http://schemas.openxmlformats.org/officeDocument/2006/relationships/hyperlink" Target="https://disk.yandex.ru/i/fXjJtJNBGC1q6A" TargetMode="External"/><Relationship Id="rId90" Type="http://schemas.openxmlformats.org/officeDocument/2006/relationships/hyperlink" Target="https://disk.yandex.com.am/i/doNoowMjfDFu7w" TargetMode="External"/><Relationship Id="rId95" Type="http://schemas.openxmlformats.org/officeDocument/2006/relationships/hyperlink" Target="https://disk.yandex.com.am/i/hQznQgYZZnnQGw" TargetMode="External"/><Relationship Id="rId22" Type="http://schemas.openxmlformats.org/officeDocument/2006/relationships/hyperlink" Target="https://disk.yandex.ru/i/POw_qIIpo8V3AA" TargetMode="External"/><Relationship Id="rId27" Type="http://schemas.openxmlformats.org/officeDocument/2006/relationships/hyperlink" Target="https://disk.yandex.ru/i/_h5tAIwvuq1u9w" TargetMode="External"/><Relationship Id="rId43" Type="http://schemas.openxmlformats.org/officeDocument/2006/relationships/hyperlink" Target="https://disk.yandex.ru/i/HiBP9lliiLNPGA" TargetMode="External"/><Relationship Id="rId48" Type="http://schemas.openxmlformats.org/officeDocument/2006/relationships/hyperlink" Target="https://disk.yandex.ru/i/51OyT-AlbxK41Q" TargetMode="External"/><Relationship Id="rId64" Type="http://schemas.openxmlformats.org/officeDocument/2006/relationships/hyperlink" Target="https://disk.yandex.ru/i/pKVelMp5o85MkA" TargetMode="External"/><Relationship Id="rId69" Type="http://schemas.openxmlformats.org/officeDocument/2006/relationships/hyperlink" Target="https://disk.yandex.ru/i/VCDDPC_opggFlw" TargetMode="External"/><Relationship Id="rId113" Type="http://schemas.openxmlformats.org/officeDocument/2006/relationships/hyperlink" Target="https://disk.yandex.com.am/i/Imn6ZenxEKF3sQ" TargetMode="External"/><Relationship Id="rId118" Type="http://schemas.openxmlformats.org/officeDocument/2006/relationships/hyperlink" Target="https://disk.yandex.com.am/i/XB_uZp-_DW_G6Q" TargetMode="External"/><Relationship Id="rId134" Type="http://schemas.openxmlformats.org/officeDocument/2006/relationships/hyperlink" Target="https://disk.yandex.ru/i/1MOQbdiUGnTm1A" TargetMode="External"/><Relationship Id="rId139" Type="http://schemas.openxmlformats.org/officeDocument/2006/relationships/hyperlink" Target="https://disk.yandex.ru/i/UUC7Rvv0W3KeQQ" TargetMode="External"/><Relationship Id="rId8" Type="http://schemas.openxmlformats.org/officeDocument/2006/relationships/hyperlink" Target="https://disk.yandex.ru/i/bSyKEVCMy-NNuQ" TargetMode="External"/><Relationship Id="rId51" Type="http://schemas.openxmlformats.org/officeDocument/2006/relationships/hyperlink" Target="https://disk.yandex.ru/i/aUWd_TUgmyH49w" TargetMode="External"/><Relationship Id="rId72" Type="http://schemas.openxmlformats.org/officeDocument/2006/relationships/hyperlink" Target="https://disk.yandex.com.am/i/wvEGpfmKqg49TA" TargetMode="External"/><Relationship Id="rId80" Type="http://schemas.openxmlformats.org/officeDocument/2006/relationships/hyperlink" Target="https://disk.yandex.com.am/i/iVhiyINM27Jghw" TargetMode="External"/><Relationship Id="rId85" Type="http://schemas.openxmlformats.org/officeDocument/2006/relationships/hyperlink" Target="https://disk.yandex.com.am/i/U7aEPefBuapS1Q" TargetMode="External"/><Relationship Id="rId93" Type="http://schemas.openxmlformats.org/officeDocument/2006/relationships/hyperlink" Target="https://disk.yandex.com.am/i/UjH-doIShlxhhQ" TargetMode="External"/><Relationship Id="rId98" Type="http://schemas.openxmlformats.org/officeDocument/2006/relationships/hyperlink" Target="https://disk.yandex.com.am/i/vFzhkchYwhi8qg" TargetMode="External"/><Relationship Id="rId121" Type="http://schemas.openxmlformats.org/officeDocument/2006/relationships/hyperlink" Target="https://disk.yandex.com.am/i/hIbZAa9mXh37jQ" TargetMode="External"/><Relationship Id="rId142" Type="http://schemas.openxmlformats.org/officeDocument/2006/relationships/hyperlink" Target="https://disk.yandex.ru/i/_DUHBXR6jKKtWA" TargetMode="External"/><Relationship Id="rId3" Type="http://schemas.openxmlformats.org/officeDocument/2006/relationships/hyperlink" Target="https://disk.yandex.ru/i/NqBIrhN6YcRLtg" TargetMode="External"/><Relationship Id="rId12" Type="http://schemas.openxmlformats.org/officeDocument/2006/relationships/hyperlink" Target="https://disk.yandex.ru/i/vY_DaiiNNa-veg" TargetMode="External"/><Relationship Id="rId17" Type="http://schemas.openxmlformats.org/officeDocument/2006/relationships/hyperlink" Target="https://disk.yandex.ru/i/ja2er8jpXeX5fQ" TargetMode="External"/><Relationship Id="rId25" Type="http://schemas.openxmlformats.org/officeDocument/2006/relationships/hyperlink" Target="https://disk.yandex.ru/i/Y7h0ajtaCSshVg" TargetMode="External"/><Relationship Id="rId33" Type="http://schemas.openxmlformats.org/officeDocument/2006/relationships/hyperlink" Target="https://disk.yandex.ru/i/YTCN1SheuFRFUg" TargetMode="External"/><Relationship Id="rId38" Type="http://schemas.openxmlformats.org/officeDocument/2006/relationships/hyperlink" Target="https://disk.yandex.ru/i/Dotmaq2n_rMciw" TargetMode="External"/><Relationship Id="rId46" Type="http://schemas.openxmlformats.org/officeDocument/2006/relationships/hyperlink" Target="https://disk.yandex.ru/i/NJfZOoAzWBjE9A" TargetMode="External"/><Relationship Id="rId59" Type="http://schemas.openxmlformats.org/officeDocument/2006/relationships/hyperlink" Target="https://disk.yandex.ru/i/IZO7wXxh5MoH0g" TargetMode="External"/><Relationship Id="rId67" Type="http://schemas.openxmlformats.org/officeDocument/2006/relationships/hyperlink" Target="https://disk.yandex.ru/i/3u5gRcxfqeanTQ" TargetMode="External"/><Relationship Id="rId103" Type="http://schemas.openxmlformats.org/officeDocument/2006/relationships/hyperlink" Target="https://disk.yandex.com.am/i/P1SG24E7HFLg_Q" TargetMode="External"/><Relationship Id="rId108" Type="http://schemas.openxmlformats.org/officeDocument/2006/relationships/hyperlink" Target="https://disk.yandex.com.am/i/Mr2ant0xeppMvw" TargetMode="External"/><Relationship Id="rId116" Type="http://schemas.openxmlformats.org/officeDocument/2006/relationships/hyperlink" Target="https://disk.yandex.com.am/i/pBuxGYL9EfbLxg" TargetMode="External"/><Relationship Id="rId124" Type="http://schemas.openxmlformats.org/officeDocument/2006/relationships/hyperlink" Target="https://disk.yandex.com.am/i/OVL4PN1mztD7mQ" TargetMode="External"/><Relationship Id="rId129" Type="http://schemas.openxmlformats.org/officeDocument/2006/relationships/hyperlink" Target="https://disk.yandex.com.am/i/9aANWcrs07tHCg" TargetMode="External"/><Relationship Id="rId137" Type="http://schemas.openxmlformats.org/officeDocument/2006/relationships/hyperlink" Target="https://yandex.ru/maps/-/CLgvYJIL" TargetMode="External"/><Relationship Id="rId20" Type="http://schemas.openxmlformats.org/officeDocument/2006/relationships/hyperlink" Target="https://disk.yandex.ru/i/NM_P_z7BiNXHkA" TargetMode="External"/><Relationship Id="rId41" Type="http://schemas.openxmlformats.org/officeDocument/2006/relationships/hyperlink" Target="https://disk.yandex.ru/i/4jL7zbcBZzSakQ" TargetMode="External"/><Relationship Id="rId54" Type="http://schemas.openxmlformats.org/officeDocument/2006/relationships/hyperlink" Target="https://disk.yandex.ru/i/skS_VaaSwk9LUg" TargetMode="External"/><Relationship Id="rId62" Type="http://schemas.openxmlformats.org/officeDocument/2006/relationships/hyperlink" Target="https://disk.yandex.ru/i/W9PprFBTsmCOuA" TargetMode="External"/><Relationship Id="rId70" Type="http://schemas.openxmlformats.org/officeDocument/2006/relationships/hyperlink" Target="https://disk.yandex.ru/i/vXDM1wLuTQ7B4A" TargetMode="External"/><Relationship Id="rId75" Type="http://schemas.openxmlformats.org/officeDocument/2006/relationships/hyperlink" Target="https://disk.yandex.com.am/i/DOTEw_mL8KhxUg" TargetMode="External"/><Relationship Id="rId83" Type="http://schemas.openxmlformats.org/officeDocument/2006/relationships/hyperlink" Target="https://disk.yandex.com.am/i/8c73NPb928qGMw" TargetMode="External"/><Relationship Id="rId88" Type="http://schemas.openxmlformats.org/officeDocument/2006/relationships/hyperlink" Target="https://disk.yandex.com.am/i/Apz7UJGvP3JnUw" TargetMode="External"/><Relationship Id="rId91" Type="http://schemas.openxmlformats.org/officeDocument/2006/relationships/hyperlink" Target="https://disk.yandex.com.am/i/DB4RgbJqCvbegQ" TargetMode="External"/><Relationship Id="rId96" Type="http://schemas.openxmlformats.org/officeDocument/2006/relationships/hyperlink" Target="https://disk.yandex.com.am/i/9QYvEVGMeTzL-g" TargetMode="External"/><Relationship Id="rId111" Type="http://schemas.openxmlformats.org/officeDocument/2006/relationships/hyperlink" Target="https://disk.yandex.com.am/i/yweV624zcJpIhg" TargetMode="External"/><Relationship Id="rId132" Type="http://schemas.openxmlformats.org/officeDocument/2006/relationships/hyperlink" Target="https://disk.yandex.com.am/i/_xM4neVgwpLg4Q" TargetMode="External"/><Relationship Id="rId140" Type="http://schemas.openxmlformats.org/officeDocument/2006/relationships/hyperlink" Target="https://disk.yandex.ru/i/pnqbcaXH5WLaKQ" TargetMode="External"/><Relationship Id="rId1" Type="http://schemas.openxmlformats.org/officeDocument/2006/relationships/hyperlink" Target="https://disk.yandex.ru/i/v5w_pSTgmSiO-Q" TargetMode="External"/><Relationship Id="rId6" Type="http://schemas.openxmlformats.org/officeDocument/2006/relationships/hyperlink" Target="https://disk.yandex.ru/i/_D0LxeqHCzulIw" TargetMode="External"/><Relationship Id="rId15" Type="http://schemas.openxmlformats.org/officeDocument/2006/relationships/hyperlink" Target="https://disk.yandex.ru/i/AKVC8Xc4gc85dA" TargetMode="External"/><Relationship Id="rId23" Type="http://schemas.openxmlformats.org/officeDocument/2006/relationships/hyperlink" Target="https://disk.yandex.ru/i/Z-SZ6EtsYtKcVg" TargetMode="External"/><Relationship Id="rId28" Type="http://schemas.openxmlformats.org/officeDocument/2006/relationships/hyperlink" Target="https://disk.yandex.ru/i/I0VgxesceGKEQQ" TargetMode="External"/><Relationship Id="rId36" Type="http://schemas.openxmlformats.org/officeDocument/2006/relationships/hyperlink" Target="https://disk.yandex.ru/i/CYtXCPQ1DLei0g" TargetMode="External"/><Relationship Id="rId49" Type="http://schemas.openxmlformats.org/officeDocument/2006/relationships/hyperlink" Target="https://disk.yandex.ru/i/tS4fbUXQqeaIFA" TargetMode="External"/><Relationship Id="rId57" Type="http://schemas.openxmlformats.org/officeDocument/2006/relationships/hyperlink" Target="https://disk.yandex.ru/i/JDoBZ2KvojJing" TargetMode="External"/><Relationship Id="rId106" Type="http://schemas.openxmlformats.org/officeDocument/2006/relationships/hyperlink" Target="https://disk.yandex.com.am/i/eCc5wmAwSSZBFg" TargetMode="External"/><Relationship Id="rId114" Type="http://schemas.openxmlformats.org/officeDocument/2006/relationships/hyperlink" Target="https://disk.yandex.com.am/i/XBD_6B-DVuGSwQ" TargetMode="External"/><Relationship Id="rId119" Type="http://schemas.openxmlformats.org/officeDocument/2006/relationships/hyperlink" Target="https://disk.yandex.com.am/i/RhCI6KmSVQ7wvQ" TargetMode="External"/><Relationship Id="rId127" Type="http://schemas.openxmlformats.org/officeDocument/2006/relationships/hyperlink" Target="https://disk.yandex.com.am/i/wOEv3O6_X1FBiA" TargetMode="External"/><Relationship Id="rId10" Type="http://schemas.openxmlformats.org/officeDocument/2006/relationships/hyperlink" Target="https://disk.yandex.ru/i/Lo1VaNMrkZsRhA" TargetMode="External"/><Relationship Id="rId31" Type="http://schemas.openxmlformats.org/officeDocument/2006/relationships/hyperlink" Target="https://disk.yandex.ru/i/JyD59HTPmvNDRg" TargetMode="External"/><Relationship Id="rId44" Type="http://schemas.openxmlformats.org/officeDocument/2006/relationships/hyperlink" Target="https://disk.yandex.ru/i/nK-0_kdUxGbMVw" TargetMode="External"/><Relationship Id="rId52" Type="http://schemas.openxmlformats.org/officeDocument/2006/relationships/hyperlink" Target="https://disk.yandex.ru/i/aWgaJPRgYMljgA" TargetMode="External"/><Relationship Id="rId60" Type="http://schemas.openxmlformats.org/officeDocument/2006/relationships/hyperlink" Target="https://disk.yandex.ru/i/oVB_cjRoCH42MQ" TargetMode="External"/><Relationship Id="rId65" Type="http://schemas.openxmlformats.org/officeDocument/2006/relationships/hyperlink" Target="https://disk.yandex.ru/i/bOraz_j7io88MQ" TargetMode="External"/><Relationship Id="rId73" Type="http://schemas.openxmlformats.org/officeDocument/2006/relationships/hyperlink" Target="https://disk.yandex.com.am/i/JsyqZVG9E0p2tg" TargetMode="External"/><Relationship Id="rId78" Type="http://schemas.openxmlformats.org/officeDocument/2006/relationships/hyperlink" Target="https://disk.yandex.com.am/i/EUFeyV8QcsVuLg" TargetMode="External"/><Relationship Id="rId81" Type="http://schemas.openxmlformats.org/officeDocument/2006/relationships/hyperlink" Target="https://disk.yandex.com.am/i/nw7Y4EmUfotaYA" TargetMode="External"/><Relationship Id="rId86" Type="http://schemas.openxmlformats.org/officeDocument/2006/relationships/hyperlink" Target="https://disk.yandex.com.am/i/YxnJobO7H2bPrw" TargetMode="External"/><Relationship Id="rId94" Type="http://schemas.openxmlformats.org/officeDocument/2006/relationships/hyperlink" Target="https://disk.yandex.com.am/i/eMMjqmJcoIlXuw" TargetMode="External"/><Relationship Id="rId99" Type="http://schemas.openxmlformats.org/officeDocument/2006/relationships/hyperlink" Target="https://disk.yandex.com.am/i/Ws6FrjbXDwOUTQ" TargetMode="External"/><Relationship Id="rId101" Type="http://schemas.openxmlformats.org/officeDocument/2006/relationships/hyperlink" Target="https://disk.yandex.com.am/i/8zFoipwV4Z5AUA" TargetMode="External"/><Relationship Id="rId122" Type="http://schemas.openxmlformats.org/officeDocument/2006/relationships/hyperlink" Target="https://disk.yandex.com.am/i/QZlotd13cKBIpA" TargetMode="External"/><Relationship Id="rId130" Type="http://schemas.openxmlformats.org/officeDocument/2006/relationships/hyperlink" Target="https://disk.yandex.com.am/i/gF2qfPmZxSnCoA" TargetMode="External"/><Relationship Id="rId135" Type="http://schemas.openxmlformats.org/officeDocument/2006/relationships/hyperlink" Target="https://yandex.ru/maps/-/CLgvYUKv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STH3h-EbYfMA1w" TargetMode="External"/><Relationship Id="rId9" Type="http://schemas.openxmlformats.org/officeDocument/2006/relationships/hyperlink" Target="https://disk.yandex.ru/i/nk9lul0R7QcFow" TargetMode="External"/><Relationship Id="rId13" Type="http://schemas.openxmlformats.org/officeDocument/2006/relationships/hyperlink" Target="https://disk.yandex.ru/i/f8YYS9WQn59k1w" TargetMode="External"/><Relationship Id="rId18" Type="http://schemas.openxmlformats.org/officeDocument/2006/relationships/hyperlink" Target="https://disk.yandex.ru/i/m4PO_UFNLa95EQ" TargetMode="External"/><Relationship Id="rId39" Type="http://schemas.openxmlformats.org/officeDocument/2006/relationships/hyperlink" Target="https://disk.yandex.ru/i/fsoFV7AtNkEXyg" TargetMode="External"/><Relationship Id="rId109" Type="http://schemas.openxmlformats.org/officeDocument/2006/relationships/hyperlink" Target="https://disk.yandex.com.am/i/DANkk4d6W-L6vA" TargetMode="External"/><Relationship Id="rId34" Type="http://schemas.openxmlformats.org/officeDocument/2006/relationships/hyperlink" Target="https://disk.yandex.ru/i/we7yZZ5gsZuk5w" TargetMode="External"/><Relationship Id="rId50" Type="http://schemas.openxmlformats.org/officeDocument/2006/relationships/hyperlink" Target="https://disk.yandex.ru/i/3VQ_u86xSOLDWA" TargetMode="External"/><Relationship Id="rId55" Type="http://schemas.openxmlformats.org/officeDocument/2006/relationships/hyperlink" Target="https://disk.yandex.ru/i/8EJyNJinSAlFHA" TargetMode="External"/><Relationship Id="rId76" Type="http://schemas.openxmlformats.org/officeDocument/2006/relationships/hyperlink" Target="https://disk.yandex.com.am/i/JMmpFoL44TyzUw" TargetMode="External"/><Relationship Id="rId97" Type="http://schemas.openxmlformats.org/officeDocument/2006/relationships/hyperlink" Target="https://disk.yandex.com.am/i/nr4s-nxyrDw57Q" TargetMode="External"/><Relationship Id="rId104" Type="http://schemas.openxmlformats.org/officeDocument/2006/relationships/hyperlink" Target="https://disk.yandex.com.am/i/gwQaBabMTqWCcQ" TargetMode="External"/><Relationship Id="rId120" Type="http://schemas.openxmlformats.org/officeDocument/2006/relationships/hyperlink" Target="https://disk.yandex.com.am/i/EE5gAebGeT5DjQ" TargetMode="External"/><Relationship Id="rId125" Type="http://schemas.openxmlformats.org/officeDocument/2006/relationships/hyperlink" Target="https://disk.yandex.com.am/i/4BEe_pcgmFJSfw" TargetMode="External"/><Relationship Id="rId141" Type="http://schemas.openxmlformats.org/officeDocument/2006/relationships/hyperlink" Target="https://disk.yandex.ru/i/lDj0L-XQ7fxv3w" TargetMode="External"/><Relationship Id="rId7" Type="http://schemas.openxmlformats.org/officeDocument/2006/relationships/hyperlink" Target="https://disk.yandex.ru/i/ZxGPN6souSj2ew" TargetMode="External"/><Relationship Id="rId71" Type="http://schemas.openxmlformats.org/officeDocument/2006/relationships/hyperlink" Target="https://disk.yandex.com.am/i/wof9fTXFvoQyfw" TargetMode="External"/><Relationship Id="rId92" Type="http://schemas.openxmlformats.org/officeDocument/2006/relationships/hyperlink" Target="https://disk.yandex.com.am/i/xvao23JVr2Z8Jw" TargetMode="External"/><Relationship Id="rId2" Type="http://schemas.openxmlformats.org/officeDocument/2006/relationships/hyperlink" Target="https://disk.yandex.ru/i/V9zpkoaudOyI9A" TargetMode="External"/><Relationship Id="rId29" Type="http://schemas.openxmlformats.org/officeDocument/2006/relationships/hyperlink" Target="https://disk.yandex.ru/i/sbaMvs6CxfYaYw" TargetMode="External"/><Relationship Id="rId24" Type="http://schemas.openxmlformats.org/officeDocument/2006/relationships/hyperlink" Target="https://disk.yandex.ru/i/djCTt8MlL_-xdQ" TargetMode="External"/><Relationship Id="rId40" Type="http://schemas.openxmlformats.org/officeDocument/2006/relationships/hyperlink" Target="https://disk.yandex.ru/i/xlamoFtgntikcw" TargetMode="External"/><Relationship Id="rId45" Type="http://schemas.openxmlformats.org/officeDocument/2006/relationships/hyperlink" Target="https://disk.yandex.ru/i/SigVrZc56SslrA" TargetMode="External"/><Relationship Id="rId66" Type="http://schemas.openxmlformats.org/officeDocument/2006/relationships/hyperlink" Target="https://disk.yandex.ru/i/HIytYgTRB62HnQ" TargetMode="External"/><Relationship Id="rId87" Type="http://schemas.openxmlformats.org/officeDocument/2006/relationships/hyperlink" Target="https://disk.yandex.com.am/i/yT6r57YoTOVNnQ" TargetMode="External"/><Relationship Id="rId110" Type="http://schemas.openxmlformats.org/officeDocument/2006/relationships/hyperlink" Target="https://disk.yandex.com.am/i/YGu0jJk8yJUJ4g" TargetMode="External"/><Relationship Id="rId115" Type="http://schemas.openxmlformats.org/officeDocument/2006/relationships/hyperlink" Target="https://disk.yandex.com.am/i/V_g9o5TpUORIJQ" TargetMode="External"/><Relationship Id="rId131" Type="http://schemas.openxmlformats.org/officeDocument/2006/relationships/hyperlink" Target="https://disk.yandex.com.am/i/mKIdItM32xv2Iw" TargetMode="External"/><Relationship Id="rId136" Type="http://schemas.openxmlformats.org/officeDocument/2006/relationships/hyperlink" Target="https://yandex.ru/maps/-/CLgvYUKv" TargetMode="External"/><Relationship Id="rId61" Type="http://schemas.openxmlformats.org/officeDocument/2006/relationships/hyperlink" Target="https://disk.yandex.ru/i/BeHwHLA5wJ8NDg" TargetMode="External"/><Relationship Id="rId82" Type="http://schemas.openxmlformats.org/officeDocument/2006/relationships/hyperlink" Target="https://disk.yandex.com.am/i/-YJmqi1T3LxKpA" TargetMode="External"/><Relationship Id="rId19" Type="http://schemas.openxmlformats.org/officeDocument/2006/relationships/hyperlink" Target="https://disk.yandex.ru/i/c9qbnRHcl7wfoA" TargetMode="External"/><Relationship Id="rId14" Type="http://schemas.openxmlformats.org/officeDocument/2006/relationships/hyperlink" Target="https://disk.yandex.ru/i/mNisH7st-tbdPQ" TargetMode="External"/><Relationship Id="rId30" Type="http://schemas.openxmlformats.org/officeDocument/2006/relationships/hyperlink" Target="https://disk.yandex.ru/i/L7qeyelLJ24ULA" TargetMode="External"/><Relationship Id="rId35" Type="http://schemas.openxmlformats.org/officeDocument/2006/relationships/hyperlink" Target="https://disk.yandex.ru/i/-8VPrDwp6FKjDg" TargetMode="External"/><Relationship Id="rId56" Type="http://schemas.openxmlformats.org/officeDocument/2006/relationships/hyperlink" Target="https://disk.yandex.ru/i/gNCQJNz_EuuZiA" TargetMode="External"/><Relationship Id="rId77" Type="http://schemas.openxmlformats.org/officeDocument/2006/relationships/hyperlink" Target="https://disk.yandex.com.am/i/0QdsXQnh3uXvPQ" TargetMode="External"/><Relationship Id="rId100" Type="http://schemas.openxmlformats.org/officeDocument/2006/relationships/hyperlink" Target="https://disk.yandex.com.am/i/dJQjydTJDI1uBg" TargetMode="External"/><Relationship Id="rId105" Type="http://schemas.openxmlformats.org/officeDocument/2006/relationships/hyperlink" Target="https://disk.yandex.com.am/i/S8kkemavVjMWdg" TargetMode="External"/><Relationship Id="rId126" Type="http://schemas.openxmlformats.org/officeDocument/2006/relationships/hyperlink" Target="https://disk.yandex.com.am/i/6FVT3tz26S1Z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abSelected="1" zoomScaleNormal="100" workbookViewId="0">
      <selection activeCell="C4" sqref="C4"/>
    </sheetView>
  </sheetViews>
  <sheetFormatPr defaultRowHeight="12.75" x14ac:dyDescent="0.25"/>
  <cols>
    <col min="1" max="1" width="23.85546875" style="1" customWidth="1"/>
    <col min="2" max="2" width="20.85546875" style="1" customWidth="1"/>
    <col min="3" max="3" width="31" style="2" customWidth="1"/>
    <col min="4" max="4" width="15" style="1" customWidth="1"/>
    <col min="5" max="5" width="14.5703125" style="1" customWidth="1"/>
    <col min="6" max="6" width="16.28515625" style="1" customWidth="1"/>
    <col min="7" max="7" width="14.5703125" style="1" customWidth="1"/>
    <col min="8" max="8" width="20.85546875" style="1" customWidth="1"/>
    <col min="9" max="9" width="18.42578125" style="1" customWidth="1"/>
    <col min="10" max="10" width="21.28515625" style="1" customWidth="1"/>
    <col min="11" max="11" width="22.7109375" style="1" customWidth="1"/>
    <col min="12" max="12" width="22.85546875" style="1" customWidth="1"/>
    <col min="13" max="13" width="23" style="1" customWidth="1"/>
    <col min="14" max="14" width="24" style="1" customWidth="1"/>
    <col min="15" max="15" width="19.140625" style="3" customWidth="1"/>
    <col min="16" max="16" width="26.28515625" style="2" customWidth="1"/>
    <col min="17" max="16384" width="9.140625" style="1"/>
  </cols>
  <sheetData>
    <row r="1" spans="1:16" s="2" customFormat="1" x14ac:dyDescent="0.25">
      <c r="A1" s="5" t="s">
        <v>0</v>
      </c>
      <c r="B1" s="5" t="s">
        <v>6</v>
      </c>
      <c r="C1" s="5" t="s">
        <v>1</v>
      </c>
      <c r="D1" s="5" t="s">
        <v>10</v>
      </c>
      <c r="E1" s="5" t="s">
        <v>14</v>
      </c>
      <c r="F1" s="5" t="s">
        <v>32</v>
      </c>
      <c r="G1" s="5" t="s">
        <v>2</v>
      </c>
      <c r="H1" s="6" t="s">
        <v>216</v>
      </c>
      <c r="I1" s="5" t="s">
        <v>33</v>
      </c>
      <c r="J1" s="5" t="s">
        <v>8</v>
      </c>
      <c r="K1" s="6" t="s">
        <v>218</v>
      </c>
      <c r="L1" s="5" t="s">
        <v>5</v>
      </c>
      <c r="M1" s="5" t="s">
        <v>9</v>
      </c>
      <c r="N1" s="5" t="s">
        <v>3</v>
      </c>
      <c r="O1" s="5" t="s">
        <v>4</v>
      </c>
      <c r="P1" s="5" t="s">
        <v>13</v>
      </c>
    </row>
    <row r="2" spans="1:16" ht="25.5" x14ac:dyDescent="0.25">
      <c r="A2" s="7" t="s">
        <v>11</v>
      </c>
      <c r="B2" s="7" t="s">
        <v>15</v>
      </c>
      <c r="C2" s="8" t="s">
        <v>16</v>
      </c>
      <c r="D2" s="9" t="s">
        <v>10</v>
      </c>
      <c r="E2" s="9" t="s">
        <v>14</v>
      </c>
      <c r="F2" s="7" t="s">
        <v>12</v>
      </c>
      <c r="G2" s="8" t="s">
        <v>7</v>
      </c>
      <c r="H2" s="10" t="s">
        <v>217</v>
      </c>
      <c r="I2" s="7">
        <v>5</v>
      </c>
      <c r="J2" s="7">
        <v>36</v>
      </c>
      <c r="K2" s="7" t="s">
        <v>219</v>
      </c>
      <c r="L2" s="7">
        <f>16*J2</f>
        <v>576</v>
      </c>
      <c r="M2" s="7">
        <v>15</v>
      </c>
      <c r="N2" s="7">
        <f t="shared" ref="N2:N15" si="0">M2*L2</f>
        <v>8640</v>
      </c>
      <c r="O2" s="4">
        <f>0.5*N2*I2</f>
        <v>21600</v>
      </c>
      <c r="P2" s="8" t="s">
        <v>34</v>
      </c>
    </row>
    <row r="3" spans="1:16" ht="25.5" x14ac:dyDescent="0.25">
      <c r="A3" s="7" t="s">
        <v>11</v>
      </c>
      <c r="B3" s="7" t="s">
        <v>15</v>
      </c>
      <c r="C3" s="8" t="s">
        <v>17</v>
      </c>
      <c r="D3" s="9" t="s">
        <v>10</v>
      </c>
      <c r="E3" s="9" t="s">
        <v>14</v>
      </c>
      <c r="F3" s="7" t="s">
        <v>12</v>
      </c>
      <c r="G3" s="8" t="s">
        <v>28</v>
      </c>
      <c r="H3" s="10" t="s">
        <v>217</v>
      </c>
      <c r="I3" s="7">
        <v>5</v>
      </c>
      <c r="J3" s="7">
        <v>36</v>
      </c>
      <c r="K3" s="7" t="s">
        <v>219</v>
      </c>
      <c r="L3" s="7">
        <f t="shared" ref="L3:L66" si="1">16*J3</f>
        <v>576</v>
      </c>
      <c r="M3" s="7">
        <v>15</v>
      </c>
      <c r="N3" s="7">
        <f t="shared" si="0"/>
        <v>8640</v>
      </c>
      <c r="O3" s="4">
        <f t="shared" ref="O3:O8" si="2">0.5*N3*I3</f>
        <v>21600</v>
      </c>
      <c r="P3" s="8" t="s">
        <v>34</v>
      </c>
    </row>
    <row r="4" spans="1:16" ht="25.5" x14ac:dyDescent="0.25">
      <c r="A4" s="7" t="s">
        <v>11</v>
      </c>
      <c r="B4" s="7" t="s">
        <v>15</v>
      </c>
      <c r="C4" s="8" t="s">
        <v>18</v>
      </c>
      <c r="D4" s="9" t="s">
        <v>10</v>
      </c>
      <c r="E4" s="9" t="s">
        <v>14</v>
      </c>
      <c r="F4" s="7" t="s">
        <v>12</v>
      </c>
      <c r="G4" s="8" t="s">
        <v>7</v>
      </c>
      <c r="H4" s="10" t="s">
        <v>217</v>
      </c>
      <c r="I4" s="7">
        <v>5</v>
      </c>
      <c r="J4" s="7">
        <v>36</v>
      </c>
      <c r="K4" s="7" t="s">
        <v>219</v>
      </c>
      <c r="L4" s="7">
        <f t="shared" si="1"/>
        <v>576</v>
      </c>
      <c r="M4" s="7">
        <v>15</v>
      </c>
      <c r="N4" s="7">
        <f t="shared" si="0"/>
        <v>8640</v>
      </c>
      <c r="O4" s="4">
        <f t="shared" si="2"/>
        <v>21600</v>
      </c>
      <c r="P4" s="8" t="s">
        <v>35</v>
      </c>
    </row>
    <row r="5" spans="1:16" ht="25.5" x14ac:dyDescent="0.25">
      <c r="A5" s="7" t="s">
        <v>11</v>
      </c>
      <c r="B5" s="7" t="s">
        <v>15</v>
      </c>
      <c r="C5" s="8" t="s">
        <v>19</v>
      </c>
      <c r="D5" s="9" t="s">
        <v>10</v>
      </c>
      <c r="E5" s="9" t="s">
        <v>14</v>
      </c>
      <c r="F5" s="7" t="s">
        <v>12</v>
      </c>
      <c r="G5" s="8" t="s">
        <v>7</v>
      </c>
      <c r="H5" s="10" t="s">
        <v>217</v>
      </c>
      <c r="I5" s="7">
        <v>5</v>
      </c>
      <c r="J5" s="7">
        <v>36</v>
      </c>
      <c r="K5" s="7" t="s">
        <v>219</v>
      </c>
      <c r="L5" s="7">
        <f t="shared" si="1"/>
        <v>576</v>
      </c>
      <c r="M5" s="7">
        <v>15</v>
      </c>
      <c r="N5" s="7">
        <f t="shared" si="0"/>
        <v>8640</v>
      </c>
      <c r="O5" s="4">
        <f t="shared" si="2"/>
        <v>21600</v>
      </c>
      <c r="P5" s="8" t="s">
        <v>36</v>
      </c>
    </row>
    <row r="6" spans="1:16" ht="25.5" x14ac:dyDescent="0.25">
      <c r="A6" s="7" t="s">
        <v>11</v>
      </c>
      <c r="B6" s="7" t="s">
        <v>15</v>
      </c>
      <c r="C6" s="8" t="s">
        <v>20</v>
      </c>
      <c r="D6" s="9" t="s">
        <v>10</v>
      </c>
      <c r="E6" s="9" t="s">
        <v>14</v>
      </c>
      <c r="F6" s="7" t="s">
        <v>12</v>
      </c>
      <c r="G6" s="8" t="s">
        <v>7</v>
      </c>
      <c r="H6" s="10" t="s">
        <v>217</v>
      </c>
      <c r="I6" s="7">
        <v>5</v>
      </c>
      <c r="J6" s="7">
        <v>36</v>
      </c>
      <c r="K6" s="7" t="s">
        <v>219</v>
      </c>
      <c r="L6" s="7">
        <f t="shared" si="1"/>
        <v>576</v>
      </c>
      <c r="M6" s="7">
        <v>15</v>
      </c>
      <c r="N6" s="7">
        <f t="shared" si="0"/>
        <v>8640</v>
      </c>
      <c r="O6" s="4">
        <f t="shared" si="2"/>
        <v>21600</v>
      </c>
      <c r="P6" s="8" t="s">
        <v>37</v>
      </c>
    </row>
    <row r="7" spans="1:16" ht="25.5" x14ac:dyDescent="0.25">
      <c r="A7" s="7" t="s">
        <v>11</v>
      </c>
      <c r="B7" s="7" t="s">
        <v>15</v>
      </c>
      <c r="C7" s="8" t="s">
        <v>21</v>
      </c>
      <c r="D7" s="9" t="s">
        <v>10</v>
      </c>
      <c r="E7" s="9" t="s">
        <v>14</v>
      </c>
      <c r="F7" s="7" t="s">
        <v>12</v>
      </c>
      <c r="G7" s="8" t="s">
        <v>28</v>
      </c>
      <c r="H7" s="10" t="s">
        <v>217</v>
      </c>
      <c r="I7" s="7">
        <v>5</v>
      </c>
      <c r="J7" s="7">
        <v>36</v>
      </c>
      <c r="K7" s="7" t="s">
        <v>219</v>
      </c>
      <c r="L7" s="7">
        <f t="shared" si="1"/>
        <v>576</v>
      </c>
      <c r="M7" s="7">
        <v>15</v>
      </c>
      <c r="N7" s="7">
        <f t="shared" si="0"/>
        <v>8640</v>
      </c>
      <c r="O7" s="4">
        <f t="shared" si="2"/>
        <v>21600</v>
      </c>
      <c r="P7" s="8" t="s">
        <v>38</v>
      </c>
    </row>
    <row r="8" spans="1:16" ht="25.5" x14ac:dyDescent="0.25">
      <c r="A8" s="7" t="s">
        <v>11</v>
      </c>
      <c r="B8" s="7" t="s">
        <v>15</v>
      </c>
      <c r="C8" s="8" t="s">
        <v>22</v>
      </c>
      <c r="D8" s="9" t="s">
        <v>10</v>
      </c>
      <c r="E8" s="9" t="s">
        <v>14</v>
      </c>
      <c r="F8" s="7" t="s">
        <v>12</v>
      </c>
      <c r="G8" s="8" t="s">
        <v>28</v>
      </c>
      <c r="H8" s="10" t="s">
        <v>217</v>
      </c>
      <c r="I8" s="7">
        <v>5</v>
      </c>
      <c r="J8" s="7">
        <v>36</v>
      </c>
      <c r="K8" s="7" t="s">
        <v>219</v>
      </c>
      <c r="L8" s="7">
        <f t="shared" si="1"/>
        <v>576</v>
      </c>
      <c r="M8" s="7">
        <v>15</v>
      </c>
      <c r="N8" s="7">
        <f t="shared" si="0"/>
        <v>8640</v>
      </c>
      <c r="O8" s="4">
        <f t="shared" si="2"/>
        <v>21600</v>
      </c>
      <c r="P8" s="8" t="s">
        <v>39</v>
      </c>
    </row>
    <row r="9" spans="1:16" ht="25.5" x14ac:dyDescent="0.25">
      <c r="A9" s="7" t="s">
        <v>11</v>
      </c>
      <c r="B9" s="7" t="s">
        <v>15</v>
      </c>
      <c r="C9" s="8" t="s">
        <v>23</v>
      </c>
      <c r="D9" s="9" t="s">
        <v>10</v>
      </c>
      <c r="E9" s="9" t="s">
        <v>14</v>
      </c>
      <c r="F9" s="7" t="s">
        <v>12</v>
      </c>
      <c r="G9" s="8" t="s">
        <v>7</v>
      </c>
      <c r="H9" s="10" t="s">
        <v>217</v>
      </c>
      <c r="I9" s="7">
        <v>5</v>
      </c>
      <c r="J9" s="7">
        <v>36</v>
      </c>
      <c r="K9" s="7" t="s">
        <v>219</v>
      </c>
      <c r="L9" s="7">
        <f t="shared" si="1"/>
        <v>576</v>
      </c>
      <c r="M9" s="7">
        <v>15</v>
      </c>
      <c r="N9" s="7">
        <f t="shared" si="0"/>
        <v>8640</v>
      </c>
      <c r="O9" s="4">
        <f>0.6*N9*I9</f>
        <v>25920</v>
      </c>
      <c r="P9" s="8" t="s">
        <v>40</v>
      </c>
    </row>
    <row r="10" spans="1:16" ht="25.5" x14ac:dyDescent="0.25">
      <c r="A10" s="7" t="s">
        <v>11</v>
      </c>
      <c r="B10" s="7" t="s">
        <v>15</v>
      </c>
      <c r="C10" s="8" t="s">
        <v>24</v>
      </c>
      <c r="D10" s="9" t="s">
        <v>10</v>
      </c>
      <c r="E10" s="9" t="s">
        <v>14</v>
      </c>
      <c r="F10" s="7" t="s">
        <v>12</v>
      </c>
      <c r="G10" s="8" t="s">
        <v>7</v>
      </c>
      <c r="H10" s="10" t="s">
        <v>217</v>
      </c>
      <c r="I10" s="7">
        <v>5</v>
      </c>
      <c r="J10" s="7">
        <v>36</v>
      </c>
      <c r="K10" s="7" t="s">
        <v>219</v>
      </c>
      <c r="L10" s="7">
        <f t="shared" si="1"/>
        <v>576</v>
      </c>
      <c r="M10" s="7">
        <v>15</v>
      </c>
      <c r="N10" s="7">
        <f t="shared" si="0"/>
        <v>8640</v>
      </c>
      <c r="O10" s="4">
        <f t="shared" ref="O10:O17" si="3">0.5*N10*I10</f>
        <v>21600</v>
      </c>
      <c r="P10" s="8" t="s">
        <v>41</v>
      </c>
    </row>
    <row r="11" spans="1:16" ht="25.5" x14ac:dyDescent="0.25">
      <c r="A11" s="7" t="s">
        <v>11</v>
      </c>
      <c r="B11" s="7" t="s">
        <v>15</v>
      </c>
      <c r="C11" s="8" t="s">
        <v>25</v>
      </c>
      <c r="D11" s="9" t="s">
        <v>10</v>
      </c>
      <c r="E11" s="9" t="s">
        <v>14</v>
      </c>
      <c r="F11" s="7" t="s">
        <v>12</v>
      </c>
      <c r="G11" s="8" t="s">
        <v>7</v>
      </c>
      <c r="H11" s="10" t="s">
        <v>217</v>
      </c>
      <c r="I11" s="7">
        <v>5</v>
      </c>
      <c r="J11" s="7">
        <v>36</v>
      </c>
      <c r="K11" s="7" t="s">
        <v>219</v>
      </c>
      <c r="L11" s="7">
        <f t="shared" si="1"/>
        <v>576</v>
      </c>
      <c r="M11" s="7">
        <v>15</v>
      </c>
      <c r="N11" s="7">
        <f t="shared" si="0"/>
        <v>8640</v>
      </c>
      <c r="O11" s="4">
        <f t="shared" si="3"/>
        <v>21600</v>
      </c>
      <c r="P11" s="8" t="s">
        <v>42</v>
      </c>
    </row>
    <row r="12" spans="1:16" ht="25.5" x14ac:dyDescent="0.25">
      <c r="A12" s="7" t="s">
        <v>11</v>
      </c>
      <c r="B12" s="7" t="s">
        <v>15</v>
      </c>
      <c r="C12" s="8" t="s">
        <v>26</v>
      </c>
      <c r="D12" s="9" t="s">
        <v>10</v>
      </c>
      <c r="E12" s="9" t="s">
        <v>14</v>
      </c>
      <c r="F12" s="7" t="s">
        <v>12</v>
      </c>
      <c r="G12" s="8" t="s">
        <v>7</v>
      </c>
      <c r="H12" s="10" t="s">
        <v>217</v>
      </c>
      <c r="I12" s="7">
        <v>5</v>
      </c>
      <c r="J12" s="7">
        <v>36</v>
      </c>
      <c r="K12" s="7" t="s">
        <v>219</v>
      </c>
      <c r="L12" s="7">
        <f t="shared" si="1"/>
        <v>576</v>
      </c>
      <c r="M12" s="7">
        <v>15</v>
      </c>
      <c r="N12" s="7">
        <f t="shared" si="0"/>
        <v>8640</v>
      </c>
      <c r="O12" s="4">
        <f t="shared" si="3"/>
        <v>21600</v>
      </c>
      <c r="P12" s="8" t="s">
        <v>43</v>
      </c>
    </row>
    <row r="13" spans="1:16" ht="25.5" x14ac:dyDescent="0.25">
      <c r="A13" s="7" t="s">
        <v>11</v>
      </c>
      <c r="B13" s="7" t="s">
        <v>15</v>
      </c>
      <c r="C13" s="8" t="s">
        <v>27</v>
      </c>
      <c r="D13" s="9" t="s">
        <v>10</v>
      </c>
      <c r="E13" s="9" t="s">
        <v>14</v>
      </c>
      <c r="F13" s="7" t="s">
        <v>12</v>
      </c>
      <c r="G13" s="8" t="s">
        <v>7</v>
      </c>
      <c r="H13" s="10" t="s">
        <v>217</v>
      </c>
      <c r="I13" s="7">
        <v>5</v>
      </c>
      <c r="J13" s="7">
        <v>36</v>
      </c>
      <c r="K13" s="7" t="s">
        <v>219</v>
      </c>
      <c r="L13" s="7">
        <f t="shared" si="1"/>
        <v>576</v>
      </c>
      <c r="M13" s="7">
        <v>15</v>
      </c>
      <c r="N13" s="7">
        <f t="shared" si="0"/>
        <v>8640</v>
      </c>
      <c r="O13" s="4">
        <f t="shared" si="3"/>
        <v>21600</v>
      </c>
      <c r="P13" s="8" t="s">
        <v>44</v>
      </c>
    </row>
    <row r="14" spans="1:16" ht="25.5" x14ac:dyDescent="0.25">
      <c r="A14" s="7" t="s">
        <v>11</v>
      </c>
      <c r="B14" s="7" t="s">
        <v>15</v>
      </c>
      <c r="C14" s="8" t="s">
        <v>29</v>
      </c>
      <c r="D14" s="9" t="s">
        <v>10</v>
      </c>
      <c r="E14" s="9" t="s">
        <v>14</v>
      </c>
      <c r="F14" s="7" t="s">
        <v>12</v>
      </c>
      <c r="G14" s="8" t="s">
        <v>7</v>
      </c>
      <c r="H14" s="10" t="s">
        <v>217</v>
      </c>
      <c r="I14" s="7">
        <v>5</v>
      </c>
      <c r="J14" s="7">
        <v>36</v>
      </c>
      <c r="K14" s="7" t="s">
        <v>219</v>
      </c>
      <c r="L14" s="7">
        <f t="shared" si="1"/>
        <v>576</v>
      </c>
      <c r="M14" s="7">
        <v>15</v>
      </c>
      <c r="N14" s="7">
        <f t="shared" si="0"/>
        <v>8640</v>
      </c>
      <c r="O14" s="4">
        <f t="shared" si="3"/>
        <v>21600</v>
      </c>
      <c r="P14" s="8" t="s">
        <v>31</v>
      </c>
    </row>
    <row r="15" spans="1:16" ht="25.5" x14ac:dyDescent="0.25">
      <c r="A15" s="7" t="s">
        <v>11</v>
      </c>
      <c r="B15" s="7" t="s">
        <v>15</v>
      </c>
      <c r="C15" s="8" t="s">
        <v>30</v>
      </c>
      <c r="D15" s="9" t="s">
        <v>10</v>
      </c>
      <c r="E15" s="9" t="s">
        <v>14</v>
      </c>
      <c r="F15" s="7" t="s">
        <v>12</v>
      </c>
      <c r="G15" s="8" t="s">
        <v>28</v>
      </c>
      <c r="H15" s="10" t="s">
        <v>217</v>
      </c>
      <c r="I15" s="7">
        <v>5</v>
      </c>
      <c r="J15" s="7">
        <v>36</v>
      </c>
      <c r="K15" s="7" t="s">
        <v>219</v>
      </c>
      <c r="L15" s="7">
        <f t="shared" si="1"/>
        <v>576</v>
      </c>
      <c r="M15" s="7">
        <v>15</v>
      </c>
      <c r="N15" s="7">
        <f t="shared" si="0"/>
        <v>8640</v>
      </c>
      <c r="O15" s="4">
        <f t="shared" si="3"/>
        <v>21600</v>
      </c>
      <c r="P15" s="8" t="s">
        <v>31</v>
      </c>
    </row>
    <row r="16" spans="1:16" ht="25.5" x14ac:dyDescent="0.25">
      <c r="A16" s="7" t="s">
        <v>11</v>
      </c>
      <c r="B16" s="7" t="s">
        <v>15</v>
      </c>
      <c r="C16" s="7" t="s">
        <v>45</v>
      </c>
      <c r="D16" s="9" t="s">
        <v>10</v>
      </c>
      <c r="E16" s="9" t="s">
        <v>14</v>
      </c>
      <c r="F16" s="7" t="s">
        <v>12</v>
      </c>
      <c r="G16" s="7" t="s">
        <v>7</v>
      </c>
      <c r="H16" s="10" t="s">
        <v>217</v>
      </c>
      <c r="I16" s="7">
        <v>5</v>
      </c>
      <c r="J16" s="7">
        <v>36</v>
      </c>
      <c r="K16" s="7" t="s">
        <v>219</v>
      </c>
      <c r="L16" s="7">
        <f t="shared" si="1"/>
        <v>576</v>
      </c>
      <c r="M16" s="7">
        <v>15</v>
      </c>
      <c r="N16" s="7">
        <f t="shared" ref="N16:N69" si="4">M16*L16</f>
        <v>8640</v>
      </c>
      <c r="O16" s="4">
        <f t="shared" si="3"/>
        <v>21600</v>
      </c>
      <c r="P16" s="7" t="s">
        <v>85</v>
      </c>
    </row>
    <row r="17" spans="1:16" ht="25.5" x14ac:dyDescent="0.25">
      <c r="A17" s="7" t="s">
        <v>11</v>
      </c>
      <c r="B17" s="7" t="s">
        <v>15</v>
      </c>
      <c r="C17" s="7" t="s">
        <v>46</v>
      </c>
      <c r="D17" s="9" t="s">
        <v>10</v>
      </c>
      <c r="E17" s="9" t="s">
        <v>14</v>
      </c>
      <c r="F17" s="7" t="s">
        <v>12</v>
      </c>
      <c r="G17" s="7" t="s">
        <v>28</v>
      </c>
      <c r="H17" s="10" t="s">
        <v>217</v>
      </c>
      <c r="I17" s="7">
        <v>5</v>
      </c>
      <c r="J17" s="7">
        <v>36</v>
      </c>
      <c r="K17" s="7" t="s">
        <v>219</v>
      </c>
      <c r="L17" s="7">
        <f t="shared" si="1"/>
        <v>576</v>
      </c>
      <c r="M17" s="7">
        <v>15</v>
      </c>
      <c r="N17" s="7">
        <f t="shared" si="4"/>
        <v>8640</v>
      </c>
      <c r="O17" s="4">
        <f t="shared" si="3"/>
        <v>21600</v>
      </c>
      <c r="P17" s="7" t="s">
        <v>85</v>
      </c>
    </row>
    <row r="18" spans="1:16" ht="25.5" x14ac:dyDescent="0.25">
      <c r="A18" s="7" t="s">
        <v>11</v>
      </c>
      <c r="B18" s="7" t="s">
        <v>15</v>
      </c>
      <c r="C18" s="7" t="s">
        <v>47</v>
      </c>
      <c r="D18" s="9" t="s">
        <v>10</v>
      </c>
      <c r="E18" s="9" t="s">
        <v>14</v>
      </c>
      <c r="F18" s="7" t="s">
        <v>12</v>
      </c>
      <c r="G18" s="7" t="s">
        <v>7</v>
      </c>
      <c r="H18" s="10" t="s">
        <v>217</v>
      </c>
      <c r="I18" s="7">
        <v>5</v>
      </c>
      <c r="J18" s="7">
        <v>36</v>
      </c>
      <c r="K18" s="7" t="s">
        <v>219</v>
      </c>
      <c r="L18" s="7">
        <f t="shared" si="1"/>
        <v>576</v>
      </c>
      <c r="M18" s="7">
        <v>15</v>
      </c>
      <c r="N18" s="7">
        <f t="shared" si="4"/>
        <v>8640</v>
      </c>
      <c r="O18" s="4">
        <f>0.6*N18*I18</f>
        <v>25920</v>
      </c>
      <c r="P18" s="7" t="s">
        <v>86</v>
      </c>
    </row>
    <row r="19" spans="1:16" ht="25.5" x14ac:dyDescent="0.25">
      <c r="A19" s="7" t="s">
        <v>11</v>
      </c>
      <c r="B19" s="7" t="s">
        <v>15</v>
      </c>
      <c r="C19" s="7" t="s">
        <v>48</v>
      </c>
      <c r="D19" s="9" t="s">
        <v>10</v>
      </c>
      <c r="E19" s="9" t="s">
        <v>14</v>
      </c>
      <c r="F19" s="7" t="s">
        <v>12</v>
      </c>
      <c r="G19" s="7" t="s">
        <v>7</v>
      </c>
      <c r="H19" s="10" t="s">
        <v>217</v>
      </c>
      <c r="I19" s="7">
        <v>5</v>
      </c>
      <c r="J19" s="7">
        <v>36</v>
      </c>
      <c r="K19" s="7" t="s">
        <v>219</v>
      </c>
      <c r="L19" s="7">
        <f t="shared" si="1"/>
        <v>576</v>
      </c>
      <c r="M19" s="7">
        <v>15</v>
      </c>
      <c r="N19" s="7">
        <f t="shared" si="4"/>
        <v>8640</v>
      </c>
      <c r="O19" s="4">
        <f t="shared" ref="O19:O26" si="5">0.5*N19*I19</f>
        <v>21600</v>
      </c>
      <c r="P19" s="7" t="s">
        <v>87</v>
      </c>
    </row>
    <row r="20" spans="1:16" ht="25.5" x14ac:dyDescent="0.25">
      <c r="A20" s="7" t="s">
        <v>11</v>
      </c>
      <c r="B20" s="7" t="s">
        <v>15</v>
      </c>
      <c r="C20" s="7" t="s">
        <v>49</v>
      </c>
      <c r="D20" s="9" t="s">
        <v>10</v>
      </c>
      <c r="E20" s="9" t="s">
        <v>14</v>
      </c>
      <c r="F20" s="7" t="s">
        <v>12</v>
      </c>
      <c r="G20" s="7" t="s">
        <v>7</v>
      </c>
      <c r="H20" s="10" t="s">
        <v>217</v>
      </c>
      <c r="I20" s="7">
        <v>5</v>
      </c>
      <c r="J20" s="7">
        <v>36</v>
      </c>
      <c r="K20" s="7" t="s">
        <v>219</v>
      </c>
      <c r="L20" s="7">
        <f t="shared" si="1"/>
        <v>576</v>
      </c>
      <c r="M20" s="7">
        <v>15</v>
      </c>
      <c r="N20" s="7">
        <f>M20*L20</f>
        <v>8640</v>
      </c>
      <c r="O20" s="4">
        <f t="shared" si="5"/>
        <v>21600</v>
      </c>
      <c r="P20" s="7" t="s">
        <v>88</v>
      </c>
    </row>
    <row r="21" spans="1:16" ht="25.5" x14ac:dyDescent="0.25">
      <c r="A21" s="7" t="s">
        <v>11</v>
      </c>
      <c r="B21" s="7" t="s">
        <v>15</v>
      </c>
      <c r="C21" s="7" t="s">
        <v>50</v>
      </c>
      <c r="D21" s="9" t="s">
        <v>10</v>
      </c>
      <c r="E21" s="9" t="s">
        <v>14</v>
      </c>
      <c r="F21" s="7" t="s">
        <v>12</v>
      </c>
      <c r="G21" s="7" t="s">
        <v>28</v>
      </c>
      <c r="H21" s="10" t="s">
        <v>217</v>
      </c>
      <c r="I21" s="7">
        <v>5</v>
      </c>
      <c r="J21" s="7">
        <v>36</v>
      </c>
      <c r="K21" s="7" t="s">
        <v>219</v>
      </c>
      <c r="L21" s="7">
        <f t="shared" si="1"/>
        <v>576</v>
      </c>
      <c r="M21" s="7">
        <v>15</v>
      </c>
      <c r="N21" s="7">
        <f t="shared" si="4"/>
        <v>8640</v>
      </c>
      <c r="O21" s="4">
        <f t="shared" si="5"/>
        <v>21600</v>
      </c>
      <c r="P21" s="7" t="s">
        <v>88</v>
      </c>
    </row>
    <row r="22" spans="1:16" ht="25.5" x14ac:dyDescent="0.25">
      <c r="A22" s="7" t="s">
        <v>11</v>
      </c>
      <c r="B22" s="7" t="s">
        <v>15</v>
      </c>
      <c r="C22" s="7" t="s">
        <v>51</v>
      </c>
      <c r="D22" s="9" t="s">
        <v>10</v>
      </c>
      <c r="E22" s="9" t="s">
        <v>14</v>
      </c>
      <c r="F22" s="7" t="s">
        <v>12</v>
      </c>
      <c r="G22" s="7" t="s">
        <v>7</v>
      </c>
      <c r="H22" s="10" t="s">
        <v>217</v>
      </c>
      <c r="I22" s="7">
        <v>5</v>
      </c>
      <c r="J22" s="7">
        <v>36</v>
      </c>
      <c r="K22" s="7" t="s">
        <v>219</v>
      </c>
      <c r="L22" s="7">
        <f t="shared" si="1"/>
        <v>576</v>
      </c>
      <c r="M22" s="7">
        <v>15</v>
      </c>
      <c r="N22" s="7">
        <f t="shared" si="4"/>
        <v>8640</v>
      </c>
      <c r="O22" s="4">
        <f t="shared" si="5"/>
        <v>21600</v>
      </c>
      <c r="P22" s="7" t="s">
        <v>89</v>
      </c>
    </row>
    <row r="23" spans="1:16" ht="25.5" x14ac:dyDescent="0.25">
      <c r="A23" s="7" t="s">
        <v>11</v>
      </c>
      <c r="B23" s="7" t="s">
        <v>15</v>
      </c>
      <c r="C23" s="7" t="s">
        <v>52</v>
      </c>
      <c r="D23" s="9" t="s">
        <v>10</v>
      </c>
      <c r="E23" s="9" t="s">
        <v>14</v>
      </c>
      <c r="F23" s="7" t="s">
        <v>12</v>
      </c>
      <c r="G23" s="7" t="s">
        <v>28</v>
      </c>
      <c r="H23" s="10" t="s">
        <v>217</v>
      </c>
      <c r="I23" s="7">
        <v>5</v>
      </c>
      <c r="J23" s="7">
        <v>36</v>
      </c>
      <c r="K23" s="7" t="s">
        <v>219</v>
      </c>
      <c r="L23" s="7">
        <f t="shared" si="1"/>
        <v>576</v>
      </c>
      <c r="M23" s="7">
        <v>15</v>
      </c>
      <c r="N23" s="7">
        <f t="shared" ref="N23" si="6">M23*L23</f>
        <v>8640</v>
      </c>
      <c r="O23" s="4">
        <f t="shared" si="5"/>
        <v>21600</v>
      </c>
      <c r="P23" s="7" t="s">
        <v>90</v>
      </c>
    </row>
    <row r="24" spans="1:16" ht="25.5" x14ac:dyDescent="0.25">
      <c r="A24" s="7" t="s">
        <v>11</v>
      </c>
      <c r="B24" s="7" t="s">
        <v>15</v>
      </c>
      <c r="C24" s="7" t="s">
        <v>53</v>
      </c>
      <c r="D24" s="9" t="s">
        <v>10</v>
      </c>
      <c r="E24" s="9" t="s">
        <v>14</v>
      </c>
      <c r="F24" s="7" t="s">
        <v>12</v>
      </c>
      <c r="G24" s="7" t="s">
        <v>7</v>
      </c>
      <c r="H24" s="10" t="s">
        <v>217</v>
      </c>
      <c r="I24" s="7">
        <v>5</v>
      </c>
      <c r="J24" s="7">
        <v>36</v>
      </c>
      <c r="K24" s="7" t="s">
        <v>219</v>
      </c>
      <c r="L24" s="7">
        <f t="shared" si="1"/>
        <v>576</v>
      </c>
      <c r="M24" s="7">
        <v>15</v>
      </c>
      <c r="N24" s="7">
        <f t="shared" si="4"/>
        <v>8640</v>
      </c>
      <c r="O24" s="4">
        <f t="shared" si="5"/>
        <v>21600</v>
      </c>
      <c r="P24" s="7" t="s">
        <v>91</v>
      </c>
    </row>
    <row r="25" spans="1:16" ht="25.5" x14ac:dyDescent="0.25">
      <c r="A25" s="7" t="s">
        <v>11</v>
      </c>
      <c r="B25" s="7" t="s">
        <v>15</v>
      </c>
      <c r="C25" s="7" t="s">
        <v>54</v>
      </c>
      <c r="D25" s="9" t="s">
        <v>10</v>
      </c>
      <c r="E25" s="9" t="s">
        <v>14</v>
      </c>
      <c r="F25" s="7" t="s">
        <v>12</v>
      </c>
      <c r="G25" s="7" t="s">
        <v>7</v>
      </c>
      <c r="H25" s="10" t="s">
        <v>217</v>
      </c>
      <c r="I25" s="7">
        <v>5</v>
      </c>
      <c r="J25" s="7">
        <v>36</v>
      </c>
      <c r="K25" s="7" t="s">
        <v>219</v>
      </c>
      <c r="L25" s="7">
        <f t="shared" si="1"/>
        <v>576</v>
      </c>
      <c r="M25" s="7">
        <v>15</v>
      </c>
      <c r="N25" s="7">
        <f t="shared" si="4"/>
        <v>8640</v>
      </c>
      <c r="O25" s="4">
        <f t="shared" si="5"/>
        <v>21600</v>
      </c>
      <c r="P25" s="7" t="s">
        <v>92</v>
      </c>
    </row>
    <row r="26" spans="1:16" ht="25.5" x14ac:dyDescent="0.25">
      <c r="A26" s="7" t="s">
        <v>11</v>
      </c>
      <c r="B26" s="7" t="s">
        <v>15</v>
      </c>
      <c r="C26" s="7" t="s">
        <v>55</v>
      </c>
      <c r="D26" s="9" t="s">
        <v>10</v>
      </c>
      <c r="E26" s="9" t="s">
        <v>14</v>
      </c>
      <c r="F26" s="7" t="s">
        <v>12</v>
      </c>
      <c r="G26" s="7" t="s">
        <v>28</v>
      </c>
      <c r="H26" s="10" t="s">
        <v>217</v>
      </c>
      <c r="I26" s="7">
        <v>5</v>
      </c>
      <c r="J26" s="7">
        <v>36</v>
      </c>
      <c r="K26" s="7" t="s">
        <v>219</v>
      </c>
      <c r="L26" s="7">
        <f t="shared" si="1"/>
        <v>576</v>
      </c>
      <c r="M26" s="7">
        <v>15</v>
      </c>
      <c r="N26" s="7">
        <f t="shared" si="4"/>
        <v>8640</v>
      </c>
      <c r="O26" s="4">
        <f t="shared" si="5"/>
        <v>21600</v>
      </c>
      <c r="P26" s="7" t="s">
        <v>92</v>
      </c>
    </row>
    <row r="27" spans="1:16" ht="25.5" x14ac:dyDescent="0.25">
      <c r="A27" s="7" t="s">
        <v>11</v>
      </c>
      <c r="B27" s="7" t="s">
        <v>15</v>
      </c>
      <c r="C27" s="7" t="s">
        <v>56</v>
      </c>
      <c r="D27" s="9" t="s">
        <v>10</v>
      </c>
      <c r="E27" s="9" t="s">
        <v>14</v>
      </c>
      <c r="F27" s="7" t="s">
        <v>12</v>
      </c>
      <c r="G27" s="7" t="s">
        <v>7</v>
      </c>
      <c r="H27" s="10" t="s">
        <v>217</v>
      </c>
      <c r="I27" s="7">
        <v>5</v>
      </c>
      <c r="J27" s="7">
        <v>36</v>
      </c>
      <c r="K27" s="7" t="s">
        <v>219</v>
      </c>
      <c r="L27" s="7">
        <f t="shared" si="1"/>
        <v>576</v>
      </c>
      <c r="M27" s="7">
        <v>15</v>
      </c>
      <c r="N27" s="7">
        <f>1150*M27</f>
        <v>17250</v>
      </c>
      <c r="O27" s="4">
        <f>0.4*N27*I27</f>
        <v>34500</v>
      </c>
      <c r="P27" s="7" t="s">
        <v>93</v>
      </c>
    </row>
    <row r="28" spans="1:16" ht="25.5" x14ac:dyDescent="0.25">
      <c r="A28" s="7" t="s">
        <v>11</v>
      </c>
      <c r="B28" s="7" t="s">
        <v>15</v>
      </c>
      <c r="C28" s="7" t="s">
        <v>57</v>
      </c>
      <c r="D28" s="9" t="s">
        <v>10</v>
      </c>
      <c r="E28" s="9" t="s">
        <v>14</v>
      </c>
      <c r="F28" s="7" t="s">
        <v>12</v>
      </c>
      <c r="G28" s="7" t="s">
        <v>28</v>
      </c>
      <c r="H28" s="10" t="s">
        <v>217</v>
      </c>
      <c r="I28" s="7">
        <v>5</v>
      </c>
      <c r="J28" s="7">
        <v>36</v>
      </c>
      <c r="K28" s="7" t="s">
        <v>219</v>
      </c>
      <c r="L28" s="7">
        <f t="shared" si="1"/>
        <v>576</v>
      </c>
      <c r="M28" s="7">
        <v>15</v>
      </c>
      <c r="N28" s="7">
        <f t="shared" si="4"/>
        <v>8640</v>
      </c>
      <c r="O28" s="4">
        <f t="shared" ref="O28:O29" si="7">0.5*N28*I28</f>
        <v>21600</v>
      </c>
      <c r="P28" s="7" t="s">
        <v>93</v>
      </c>
    </row>
    <row r="29" spans="1:16" ht="25.5" x14ac:dyDescent="0.25">
      <c r="A29" s="7" t="s">
        <v>11</v>
      </c>
      <c r="B29" s="7" t="s">
        <v>15</v>
      </c>
      <c r="C29" s="7" t="s">
        <v>58</v>
      </c>
      <c r="D29" s="9" t="s">
        <v>10</v>
      </c>
      <c r="E29" s="9" t="s">
        <v>14</v>
      </c>
      <c r="F29" s="7" t="s">
        <v>12</v>
      </c>
      <c r="G29" s="7" t="s">
        <v>7</v>
      </c>
      <c r="H29" s="10" t="s">
        <v>217</v>
      </c>
      <c r="I29" s="7">
        <v>5</v>
      </c>
      <c r="J29" s="7">
        <v>36</v>
      </c>
      <c r="K29" s="7" t="s">
        <v>219</v>
      </c>
      <c r="L29" s="7">
        <f t="shared" si="1"/>
        <v>576</v>
      </c>
      <c r="M29" s="7">
        <v>15</v>
      </c>
      <c r="N29" s="7">
        <f t="shared" si="4"/>
        <v>8640</v>
      </c>
      <c r="O29" s="4">
        <f t="shared" si="7"/>
        <v>21600</v>
      </c>
      <c r="P29" s="7" t="s">
        <v>94</v>
      </c>
    </row>
    <row r="30" spans="1:16" ht="25.5" x14ac:dyDescent="0.25">
      <c r="A30" s="7" t="s">
        <v>126</v>
      </c>
      <c r="B30" s="7" t="s">
        <v>15</v>
      </c>
      <c r="C30" s="7" t="s">
        <v>59</v>
      </c>
      <c r="D30" s="9" t="s">
        <v>10</v>
      </c>
      <c r="E30" s="9" t="s">
        <v>14</v>
      </c>
      <c r="F30" s="7" t="s">
        <v>12</v>
      </c>
      <c r="G30" s="7" t="s">
        <v>7</v>
      </c>
      <c r="H30" s="10" t="s">
        <v>217</v>
      </c>
      <c r="I30" s="7">
        <v>5</v>
      </c>
      <c r="J30" s="7">
        <v>36</v>
      </c>
      <c r="K30" s="7" t="s">
        <v>219</v>
      </c>
      <c r="L30" s="7">
        <f t="shared" si="1"/>
        <v>576</v>
      </c>
      <c r="M30" s="7">
        <v>15</v>
      </c>
      <c r="N30" s="7">
        <f>M30*1150</f>
        <v>17250</v>
      </c>
      <c r="O30" s="4">
        <f t="shared" ref="O30:O36" si="8">0.4*N30*I30</f>
        <v>34500</v>
      </c>
      <c r="P30" s="7" t="s">
        <v>95</v>
      </c>
    </row>
    <row r="31" spans="1:16" ht="25.5" x14ac:dyDescent="0.25">
      <c r="A31" s="7" t="s">
        <v>11</v>
      </c>
      <c r="B31" s="7" t="s">
        <v>15</v>
      </c>
      <c r="C31" s="7" t="s">
        <v>60</v>
      </c>
      <c r="D31" s="9" t="s">
        <v>10</v>
      </c>
      <c r="E31" s="9" t="s">
        <v>14</v>
      </c>
      <c r="F31" s="7" t="s">
        <v>12</v>
      </c>
      <c r="G31" s="7" t="s">
        <v>28</v>
      </c>
      <c r="H31" s="10" t="s">
        <v>217</v>
      </c>
      <c r="I31" s="7">
        <v>5</v>
      </c>
      <c r="J31" s="7">
        <v>36</v>
      </c>
      <c r="K31" s="7" t="s">
        <v>219</v>
      </c>
      <c r="L31" s="7">
        <f t="shared" si="1"/>
        <v>576</v>
      </c>
      <c r="M31" s="7">
        <v>15</v>
      </c>
      <c r="N31" s="7">
        <f t="shared" si="4"/>
        <v>8640</v>
      </c>
      <c r="O31" s="4">
        <f t="shared" ref="O31:O55" si="9">0.5*N31*I31</f>
        <v>21600</v>
      </c>
      <c r="P31" s="7" t="s">
        <v>95</v>
      </c>
    </row>
    <row r="32" spans="1:16" ht="38.25" x14ac:dyDescent="0.25">
      <c r="A32" s="7" t="s">
        <v>11</v>
      </c>
      <c r="B32" s="7" t="s">
        <v>15</v>
      </c>
      <c r="C32" s="7" t="s">
        <v>61</v>
      </c>
      <c r="D32" s="9" t="s">
        <v>10</v>
      </c>
      <c r="E32" s="9" t="s">
        <v>14</v>
      </c>
      <c r="F32" s="7" t="s">
        <v>12</v>
      </c>
      <c r="G32" s="7" t="s">
        <v>28</v>
      </c>
      <c r="H32" s="10" t="s">
        <v>217</v>
      </c>
      <c r="I32" s="7">
        <v>5</v>
      </c>
      <c r="J32" s="7">
        <v>36</v>
      </c>
      <c r="K32" s="7" t="s">
        <v>219</v>
      </c>
      <c r="L32" s="7">
        <f t="shared" si="1"/>
        <v>576</v>
      </c>
      <c r="M32" s="7">
        <v>15</v>
      </c>
      <c r="N32" s="7">
        <f t="shared" si="4"/>
        <v>8640</v>
      </c>
      <c r="O32" s="4">
        <f t="shared" si="9"/>
        <v>21600</v>
      </c>
      <c r="P32" s="7" t="s">
        <v>96</v>
      </c>
    </row>
    <row r="33" spans="1:16" ht="38.25" x14ac:dyDescent="0.25">
      <c r="A33" s="7" t="s">
        <v>11</v>
      </c>
      <c r="B33" s="7" t="s">
        <v>15</v>
      </c>
      <c r="C33" s="7" t="s">
        <v>61</v>
      </c>
      <c r="D33" s="9" t="s">
        <v>10</v>
      </c>
      <c r="E33" s="9" t="s">
        <v>14</v>
      </c>
      <c r="F33" s="7" t="s">
        <v>12</v>
      </c>
      <c r="G33" s="7" t="s">
        <v>7</v>
      </c>
      <c r="H33" s="10" t="s">
        <v>217</v>
      </c>
      <c r="I33" s="7">
        <v>5</v>
      </c>
      <c r="J33" s="7">
        <v>36</v>
      </c>
      <c r="K33" s="7" t="s">
        <v>219</v>
      </c>
      <c r="L33" s="7">
        <f t="shared" si="1"/>
        <v>576</v>
      </c>
      <c r="M33" s="7">
        <v>15</v>
      </c>
      <c r="N33" s="7">
        <f t="shared" ref="N33:N34" si="10">M33*L33</f>
        <v>8640</v>
      </c>
      <c r="O33" s="4">
        <f t="shared" si="9"/>
        <v>21600</v>
      </c>
      <c r="P33" s="7" t="s">
        <v>96</v>
      </c>
    </row>
    <row r="34" spans="1:16" ht="25.5" x14ac:dyDescent="0.25">
      <c r="A34" s="7" t="s">
        <v>11</v>
      </c>
      <c r="B34" s="7" t="s">
        <v>15</v>
      </c>
      <c r="C34" s="7" t="s">
        <v>62</v>
      </c>
      <c r="D34" s="9" t="s">
        <v>10</v>
      </c>
      <c r="E34" s="9" t="s">
        <v>14</v>
      </c>
      <c r="F34" s="7" t="s">
        <v>12</v>
      </c>
      <c r="G34" s="7" t="s">
        <v>7</v>
      </c>
      <c r="H34" s="10" t="s">
        <v>217</v>
      </c>
      <c r="I34" s="7">
        <v>5</v>
      </c>
      <c r="J34" s="7">
        <v>36</v>
      </c>
      <c r="K34" s="7" t="s">
        <v>219</v>
      </c>
      <c r="L34" s="7">
        <f t="shared" si="1"/>
        <v>576</v>
      </c>
      <c r="M34" s="7">
        <v>15</v>
      </c>
      <c r="N34" s="7">
        <f t="shared" si="10"/>
        <v>8640</v>
      </c>
      <c r="O34" s="4">
        <f t="shared" si="9"/>
        <v>21600</v>
      </c>
      <c r="P34" s="7" t="s">
        <v>97</v>
      </c>
    </row>
    <row r="35" spans="1:16" ht="25.5" x14ac:dyDescent="0.25">
      <c r="A35" s="7" t="s">
        <v>11</v>
      </c>
      <c r="B35" s="7" t="s">
        <v>15</v>
      </c>
      <c r="C35" s="7" t="s">
        <v>63</v>
      </c>
      <c r="D35" s="9" t="s">
        <v>10</v>
      </c>
      <c r="E35" s="9" t="s">
        <v>14</v>
      </c>
      <c r="F35" s="7" t="s">
        <v>12</v>
      </c>
      <c r="G35" s="7" t="s">
        <v>7</v>
      </c>
      <c r="H35" s="10" t="s">
        <v>217</v>
      </c>
      <c r="I35" s="7">
        <v>5</v>
      </c>
      <c r="J35" s="7">
        <v>36</v>
      </c>
      <c r="K35" s="7" t="s">
        <v>219</v>
      </c>
      <c r="L35" s="7">
        <f t="shared" si="1"/>
        <v>576</v>
      </c>
      <c r="M35" s="7">
        <v>15</v>
      </c>
      <c r="N35" s="7">
        <f t="shared" si="4"/>
        <v>8640</v>
      </c>
      <c r="O35" s="4">
        <f t="shared" si="9"/>
        <v>21600</v>
      </c>
      <c r="P35" s="7" t="s">
        <v>97</v>
      </c>
    </row>
    <row r="36" spans="1:16" ht="25.5" x14ac:dyDescent="0.25">
      <c r="A36" s="7" t="s">
        <v>11</v>
      </c>
      <c r="B36" s="7" t="s">
        <v>15</v>
      </c>
      <c r="C36" s="7" t="s">
        <v>64</v>
      </c>
      <c r="D36" s="9" t="s">
        <v>10</v>
      </c>
      <c r="E36" s="9" t="s">
        <v>14</v>
      </c>
      <c r="F36" s="7" t="s">
        <v>12</v>
      </c>
      <c r="G36" s="7" t="s">
        <v>7</v>
      </c>
      <c r="H36" s="10" t="s">
        <v>217</v>
      </c>
      <c r="I36" s="7">
        <v>5</v>
      </c>
      <c r="J36" s="7">
        <v>36</v>
      </c>
      <c r="K36" s="7" t="s">
        <v>219</v>
      </c>
      <c r="L36" s="7">
        <f t="shared" si="1"/>
        <v>576</v>
      </c>
      <c r="M36" s="7">
        <v>15</v>
      </c>
      <c r="N36" s="7">
        <f>1770*M36</f>
        <v>26550</v>
      </c>
      <c r="O36" s="4">
        <f t="shared" si="8"/>
        <v>53100</v>
      </c>
      <c r="P36" s="7" t="s">
        <v>98</v>
      </c>
    </row>
    <row r="37" spans="1:16" ht="25.5" x14ac:dyDescent="0.25">
      <c r="A37" s="7" t="s">
        <v>11</v>
      </c>
      <c r="B37" s="7" t="s">
        <v>15</v>
      </c>
      <c r="C37" s="7" t="s">
        <v>66</v>
      </c>
      <c r="D37" s="9" t="s">
        <v>10</v>
      </c>
      <c r="E37" s="9" t="s">
        <v>14</v>
      </c>
      <c r="F37" s="7" t="s">
        <v>12</v>
      </c>
      <c r="G37" s="7" t="s">
        <v>7</v>
      </c>
      <c r="H37" s="10" t="s">
        <v>217</v>
      </c>
      <c r="I37" s="7">
        <v>5</v>
      </c>
      <c r="J37" s="7">
        <v>36</v>
      </c>
      <c r="K37" s="7" t="s">
        <v>219</v>
      </c>
      <c r="L37" s="7">
        <f t="shared" si="1"/>
        <v>576</v>
      </c>
      <c r="M37" s="7">
        <v>15</v>
      </c>
      <c r="N37" s="7">
        <f t="shared" si="4"/>
        <v>8640</v>
      </c>
      <c r="O37" s="4">
        <f t="shared" si="9"/>
        <v>21600</v>
      </c>
      <c r="P37" s="7" t="s">
        <v>99</v>
      </c>
    </row>
    <row r="38" spans="1:16" ht="25.5" x14ac:dyDescent="0.25">
      <c r="A38" s="7" t="s">
        <v>11</v>
      </c>
      <c r="B38" s="7" t="s">
        <v>15</v>
      </c>
      <c r="C38" s="7" t="s">
        <v>67</v>
      </c>
      <c r="D38" s="9" t="s">
        <v>10</v>
      </c>
      <c r="E38" s="9" t="s">
        <v>14</v>
      </c>
      <c r="F38" s="7" t="s">
        <v>12</v>
      </c>
      <c r="G38" s="7" t="s">
        <v>7</v>
      </c>
      <c r="H38" s="10" t="s">
        <v>217</v>
      </c>
      <c r="I38" s="7">
        <v>5</v>
      </c>
      <c r="J38" s="7">
        <v>36</v>
      </c>
      <c r="K38" s="7" t="s">
        <v>219</v>
      </c>
      <c r="L38" s="7">
        <f t="shared" si="1"/>
        <v>576</v>
      </c>
      <c r="M38" s="7">
        <v>15</v>
      </c>
      <c r="N38" s="7">
        <f t="shared" si="4"/>
        <v>8640</v>
      </c>
      <c r="O38" s="4">
        <f>0.6*N38*I38</f>
        <v>25920</v>
      </c>
      <c r="P38" s="7" t="s">
        <v>100</v>
      </c>
    </row>
    <row r="39" spans="1:16" ht="25.5" x14ac:dyDescent="0.25">
      <c r="A39" s="7" t="s">
        <v>11</v>
      </c>
      <c r="B39" s="7" t="s">
        <v>15</v>
      </c>
      <c r="C39" s="7" t="s">
        <v>68</v>
      </c>
      <c r="D39" s="9" t="s">
        <v>10</v>
      </c>
      <c r="E39" s="9" t="s">
        <v>14</v>
      </c>
      <c r="F39" s="7" t="s">
        <v>12</v>
      </c>
      <c r="G39" s="7" t="s">
        <v>7</v>
      </c>
      <c r="H39" s="10" t="s">
        <v>217</v>
      </c>
      <c r="I39" s="7">
        <v>5</v>
      </c>
      <c r="J39" s="7">
        <v>36</v>
      </c>
      <c r="K39" s="7" t="s">
        <v>219</v>
      </c>
      <c r="L39" s="7">
        <f t="shared" si="1"/>
        <v>576</v>
      </c>
      <c r="M39" s="7">
        <v>15</v>
      </c>
      <c r="N39" s="7">
        <f t="shared" si="4"/>
        <v>8640</v>
      </c>
      <c r="O39" s="4">
        <f t="shared" si="9"/>
        <v>21600</v>
      </c>
      <c r="P39" s="7" t="s">
        <v>101</v>
      </c>
    </row>
    <row r="40" spans="1:16" ht="25.5" x14ac:dyDescent="0.25">
      <c r="A40" s="7" t="s">
        <v>11</v>
      </c>
      <c r="B40" s="7" t="s">
        <v>15</v>
      </c>
      <c r="C40" s="7" t="s">
        <v>69</v>
      </c>
      <c r="D40" s="9" t="s">
        <v>10</v>
      </c>
      <c r="E40" s="9" t="s">
        <v>14</v>
      </c>
      <c r="F40" s="7" t="s">
        <v>12</v>
      </c>
      <c r="G40" s="7" t="s">
        <v>7</v>
      </c>
      <c r="H40" s="10" t="s">
        <v>217</v>
      </c>
      <c r="I40" s="7">
        <v>5</v>
      </c>
      <c r="J40" s="7">
        <v>36</v>
      </c>
      <c r="K40" s="7" t="s">
        <v>219</v>
      </c>
      <c r="L40" s="7">
        <f t="shared" si="1"/>
        <v>576</v>
      </c>
      <c r="M40" s="7">
        <v>15</v>
      </c>
      <c r="N40" s="7">
        <f t="shared" si="4"/>
        <v>8640</v>
      </c>
      <c r="O40" s="4">
        <f t="shared" si="9"/>
        <v>21600</v>
      </c>
      <c r="P40" s="7" t="s">
        <v>102</v>
      </c>
    </row>
    <row r="41" spans="1:16" ht="25.5" x14ac:dyDescent="0.25">
      <c r="A41" s="7" t="s">
        <v>11</v>
      </c>
      <c r="B41" s="7" t="s">
        <v>15</v>
      </c>
      <c r="C41" s="7" t="s">
        <v>70</v>
      </c>
      <c r="D41" s="9" t="s">
        <v>10</v>
      </c>
      <c r="E41" s="9" t="s">
        <v>14</v>
      </c>
      <c r="F41" s="7" t="s">
        <v>12</v>
      </c>
      <c r="G41" s="7" t="s">
        <v>28</v>
      </c>
      <c r="H41" s="10" t="s">
        <v>217</v>
      </c>
      <c r="I41" s="7">
        <v>5</v>
      </c>
      <c r="J41" s="7">
        <v>36</v>
      </c>
      <c r="K41" s="7" t="s">
        <v>219</v>
      </c>
      <c r="L41" s="7">
        <f t="shared" si="1"/>
        <v>576</v>
      </c>
      <c r="M41" s="7">
        <v>15</v>
      </c>
      <c r="N41" s="7">
        <f t="shared" si="4"/>
        <v>8640</v>
      </c>
      <c r="O41" s="4">
        <f t="shared" si="9"/>
        <v>21600</v>
      </c>
      <c r="P41" s="7" t="s">
        <v>103</v>
      </c>
    </row>
    <row r="42" spans="1:16" ht="25.5" x14ac:dyDescent="0.25">
      <c r="A42" s="7" t="s">
        <v>11</v>
      </c>
      <c r="B42" s="7" t="s">
        <v>15</v>
      </c>
      <c r="C42" s="7" t="s">
        <v>70</v>
      </c>
      <c r="D42" s="9" t="s">
        <v>10</v>
      </c>
      <c r="E42" s="9" t="s">
        <v>14</v>
      </c>
      <c r="F42" s="7" t="s">
        <v>12</v>
      </c>
      <c r="G42" s="7" t="s">
        <v>28</v>
      </c>
      <c r="H42" s="10" t="s">
        <v>217</v>
      </c>
      <c r="I42" s="7">
        <v>5</v>
      </c>
      <c r="J42" s="7">
        <v>36</v>
      </c>
      <c r="K42" s="7" t="s">
        <v>219</v>
      </c>
      <c r="L42" s="7">
        <f t="shared" si="1"/>
        <v>576</v>
      </c>
      <c r="M42" s="7">
        <v>15</v>
      </c>
      <c r="N42" s="7">
        <f t="shared" ref="N42" si="11">M42*L42</f>
        <v>8640</v>
      </c>
      <c r="O42" s="4">
        <f t="shared" si="9"/>
        <v>21600</v>
      </c>
      <c r="P42" s="7" t="s">
        <v>103</v>
      </c>
    </row>
    <row r="43" spans="1:16" ht="25.5" x14ac:dyDescent="0.25">
      <c r="A43" s="7" t="s">
        <v>11</v>
      </c>
      <c r="B43" s="7" t="s">
        <v>15</v>
      </c>
      <c r="C43" s="7" t="s">
        <v>71</v>
      </c>
      <c r="D43" s="9" t="s">
        <v>10</v>
      </c>
      <c r="E43" s="9" t="s">
        <v>14</v>
      </c>
      <c r="F43" s="7" t="s">
        <v>12</v>
      </c>
      <c r="G43" s="7" t="s">
        <v>7</v>
      </c>
      <c r="H43" s="10" t="s">
        <v>217</v>
      </c>
      <c r="I43" s="7">
        <v>5</v>
      </c>
      <c r="J43" s="7">
        <v>36</v>
      </c>
      <c r="K43" s="7" t="s">
        <v>219</v>
      </c>
      <c r="L43" s="7">
        <f t="shared" si="1"/>
        <v>576</v>
      </c>
      <c r="M43" s="7">
        <v>15</v>
      </c>
      <c r="N43" s="7">
        <f>M43*L43</f>
        <v>8640</v>
      </c>
      <c r="O43" s="4">
        <f t="shared" si="9"/>
        <v>21600</v>
      </c>
      <c r="P43" s="7" t="s">
        <v>104</v>
      </c>
    </row>
    <row r="44" spans="1:16" ht="25.5" x14ac:dyDescent="0.25">
      <c r="A44" s="7" t="s">
        <v>11</v>
      </c>
      <c r="B44" s="7" t="s">
        <v>15</v>
      </c>
      <c r="C44" s="7" t="s">
        <v>72</v>
      </c>
      <c r="D44" s="9" t="s">
        <v>10</v>
      </c>
      <c r="E44" s="9" t="s">
        <v>14</v>
      </c>
      <c r="F44" s="7" t="s">
        <v>12</v>
      </c>
      <c r="G44" s="7" t="s">
        <v>28</v>
      </c>
      <c r="H44" s="10" t="s">
        <v>217</v>
      </c>
      <c r="I44" s="7">
        <v>5</v>
      </c>
      <c r="J44" s="7">
        <v>36</v>
      </c>
      <c r="K44" s="7" t="s">
        <v>219</v>
      </c>
      <c r="L44" s="7">
        <f t="shared" si="1"/>
        <v>576</v>
      </c>
      <c r="M44" s="7">
        <v>15</v>
      </c>
      <c r="N44" s="7">
        <f t="shared" si="4"/>
        <v>8640</v>
      </c>
      <c r="O44" s="4">
        <f t="shared" si="9"/>
        <v>21600</v>
      </c>
      <c r="P44" s="7" t="s">
        <v>104</v>
      </c>
    </row>
    <row r="45" spans="1:16" ht="25.5" x14ac:dyDescent="0.25">
      <c r="A45" s="7" t="s">
        <v>11</v>
      </c>
      <c r="B45" s="7" t="s">
        <v>15</v>
      </c>
      <c r="C45" s="7" t="s">
        <v>73</v>
      </c>
      <c r="D45" s="9" t="s">
        <v>10</v>
      </c>
      <c r="E45" s="9" t="s">
        <v>14</v>
      </c>
      <c r="F45" s="7" t="s">
        <v>12</v>
      </c>
      <c r="G45" s="7" t="s">
        <v>7</v>
      </c>
      <c r="H45" s="10" t="s">
        <v>217</v>
      </c>
      <c r="I45" s="7">
        <v>5</v>
      </c>
      <c r="J45" s="7">
        <v>36</v>
      </c>
      <c r="K45" s="7" t="s">
        <v>219</v>
      </c>
      <c r="L45" s="7">
        <f t="shared" si="1"/>
        <v>576</v>
      </c>
      <c r="M45" s="7">
        <v>15</v>
      </c>
      <c r="N45" s="7">
        <f t="shared" si="4"/>
        <v>8640</v>
      </c>
      <c r="O45" s="4">
        <f t="shared" si="9"/>
        <v>21600</v>
      </c>
      <c r="P45" s="7" t="s">
        <v>105</v>
      </c>
    </row>
    <row r="46" spans="1:16" ht="25.5" x14ac:dyDescent="0.25">
      <c r="A46" s="7" t="s">
        <v>11</v>
      </c>
      <c r="B46" s="7" t="s">
        <v>15</v>
      </c>
      <c r="C46" s="7" t="s">
        <v>74</v>
      </c>
      <c r="D46" s="9" t="s">
        <v>10</v>
      </c>
      <c r="E46" s="9" t="s">
        <v>14</v>
      </c>
      <c r="F46" s="7" t="s">
        <v>12</v>
      </c>
      <c r="G46" s="7" t="s">
        <v>7</v>
      </c>
      <c r="H46" s="10" t="s">
        <v>217</v>
      </c>
      <c r="I46" s="7">
        <v>5</v>
      </c>
      <c r="J46" s="7">
        <v>36</v>
      </c>
      <c r="K46" s="7" t="s">
        <v>219</v>
      </c>
      <c r="L46" s="7">
        <f t="shared" si="1"/>
        <v>576</v>
      </c>
      <c r="M46" s="7">
        <v>15</v>
      </c>
      <c r="N46" s="7">
        <f t="shared" si="4"/>
        <v>8640</v>
      </c>
      <c r="O46" s="4">
        <f t="shared" si="9"/>
        <v>21600</v>
      </c>
      <c r="P46" s="7" t="s">
        <v>106</v>
      </c>
    </row>
    <row r="47" spans="1:16" ht="25.5" x14ac:dyDescent="0.25">
      <c r="A47" s="7" t="s">
        <v>11</v>
      </c>
      <c r="B47" s="7" t="s">
        <v>15</v>
      </c>
      <c r="C47" s="7" t="s">
        <v>75</v>
      </c>
      <c r="D47" s="9" t="s">
        <v>10</v>
      </c>
      <c r="E47" s="9" t="s">
        <v>14</v>
      </c>
      <c r="F47" s="7" t="s">
        <v>12</v>
      </c>
      <c r="G47" s="7" t="s">
        <v>28</v>
      </c>
      <c r="H47" s="10" t="s">
        <v>217</v>
      </c>
      <c r="I47" s="7">
        <v>5</v>
      </c>
      <c r="J47" s="7">
        <v>36</v>
      </c>
      <c r="K47" s="7" t="s">
        <v>219</v>
      </c>
      <c r="L47" s="7">
        <f t="shared" si="1"/>
        <v>576</v>
      </c>
      <c r="M47" s="7">
        <v>15</v>
      </c>
      <c r="N47" s="7">
        <f t="shared" si="4"/>
        <v>8640</v>
      </c>
      <c r="O47" s="4">
        <f t="shared" si="9"/>
        <v>21600</v>
      </c>
      <c r="P47" s="7" t="s">
        <v>107</v>
      </c>
    </row>
    <row r="48" spans="1:16" ht="25.5" x14ac:dyDescent="0.25">
      <c r="A48" s="7" t="s">
        <v>11</v>
      </c>
      <c r="B48" s="7" t="s">
        <v>15</v>
      </c>
      <c r="C48" s="7" t="s">
        <v>75</v>
      </c>
      <c r="D48" s="9" t="s">
        <v>10</v>
      </c>
      <c r="E48" s="9" t="s">
        <v>14</v>
      </c>
      <c r="F48" s="7" t="s">
        <v>12</v>
      </c>
      <c r="G48" s="7" t="s">
        <v>7</v>
      </c>
      <c r="H48" s="10" t="s">
        <v>217</v>
      </c>
      <c r="I48" s="7">
        <v>5</v>
      </c>
      <c r="J48" s="7">
        <v>36</v>
      </c>
      <c r="K48" s="7" t="s">
        <v>219</v>
      </c>
      <c r="L48" s="7">
        <f t="shared" si="1"/>
        <v>576</v>
      </c>
      <c r="M48" s="7">
        <v>15</v>
      </c>
      <c r="N48" s="7">
        <f t="shared" si="4"/>
        <v>8640</v>
      </c>
      <c r="O48" s="4">
        <f t="shared" si="9"/>
        <v>21600</v>
      </c>
      <c r="P48" s="7" t="s">
        <v>107</v>
      </c>
    </row>
    <row r="49" spans="1:16" ht="25.5" x14ac:dyDescent="0.25">
      <c r="A49" s="7" t="s">
        <v>11</v>
      </c>
      <c r="B49" s="7" t="s">
        <v>15</v>
      </c>
      <c r="C49" s="7" t="s">
        <v>76</v>
      </c>
      <c r="D49" s="9" t="s">
        <v>10</v>
      </c>
      <c r="E49" s="9" t="s">
        <v>14</v>
      </c>
      <c r="F49" s="7" t="s">
        <v>12</v>
      </c>
      <c r="G49" s="7" t="s">
        <v>28</v>
      </c>
      <c r="H49" s="10" t="s">
        <v>217</v>
      </c>
      <c r="I49" s="7">
        <v>5</v>
      </c>
      <c r="J49" s="7">
        <v>36</v>
      </c>
      <c r="K49" s="7" t="s">
        <v>219</v>
      </c>
      <c r="L49" s="7">
        <f t="shared" si="1"/>
        <v>576</v>
      </c>
      <c r="M49" s="7">
        <v>15</v>
      </c>
      <c r="N49" s="7">
        <f t="shared" si="4"/>
        <v>8640</v>
      </c>
      <c r="O49" s="4">
        <f t="shared" si="9"/>
        <v>21600</v>
      </c>
      <c r="P49" s="7" t="s">
        <v>108</v>
      </c>
    </row>
    <row r="50" spans="1:16" ht="25.5" x14ac:dyDescent="0.25">
      <c r="A50" s="7" t="s">
        <v>11</v>
      </c>
      <c r="B50" s="7" t="s">
        <v>15</v>
      </c>
      <c r="C50" s="7" t="s">
        <v>76</v>
      </c>
      <c r="D50" s="9" t="s">
        <v>10</v>
      </c>
      <c r="E50" s="9" t="s">
        <v>14</v>
      </c>
      <c r="F50" s="7" t="s">
        <v>12</v>
      </c>
      <c r="G50" s="7" t="s">
        <v>7</v>
      </c>
      <c r="H50" s="10" t="s">
        <v>217</v>
      </c>
      <c r="I50" s="7">
        <v>5</v>
      </c>
      <c r="J50" s="7">
        <v>36</v>
      </c>
      <c r="K50" s="7" t="s">
        <v>219</v>
      </c>
      <c r="L50" s="7">
        <f t="shared" si="1"/>
        <v>576</v>
      </c>
      <c r="M50" s="7">
        <v>15</v>
      </c>
      <c r="N50" s="7">
        <f t="shared" si="4"/>
        <v>8640</v>
      </c>
      <c r="O50" s="4">
        <f t="shared" si="9"/>
        <v>21600</v>
      </c>
      <c r="P50" s="7" t="s">
        <v>108</v>
      </c>
    </row>
    <row r="51" spans="1:16" ht="25.5" x14ac:dyDescent="0.25">
      <c r="A51" s="7" t="s">
        <v>11</v>
      </c>
      <c r="B51" s="7" t="s">
        <v>15</v>
      </c>
      <c r="C51" s="7" t="s">
        <v>70</v>
      </c>
      <c r="D51" s="9" t="s">
        <v>10</v>
      </c>
      <c r="E51" s="9" t="s">
        <v>14</v>
      </c>
      <c r="F51" s="7" t="s">
        <v>12</v>
      </c>
      <c r="G51" s="7" t="s">
        <v>28</v>
      </c>
      <c r="H51" s="10" t="s">
        <v>217</v>
      </c>
      <c r="I51" s="7">
        <v>5</v>
      </c>
      <c r="J51" s="7">
        <v>36</v>
      </c>
      <c r="K51" s="7" t="s">
        <v>219</v>
      </c>
      <c r="L51" s="7">
        <f t="shared" si="1"/>
        <v>576</v>
      </c>
      <c r="M51" s="7">
        <v>15</v>
      </c>
      <c r="N51" s="7">
        <f t="shared" si="4"/>
        <v>8640</v>
      </c>
      <c r="O51" s="4">
        <f t="shared" si="9"/>
        <v>21600</v>
      </c>
      <c r="P51" s="7" t="s">
        <v>103</v>
      </c>
    </row>
    <row r="52" spans="1:16" ht="25.5" x14ac:dyDescent="0.25">
      <c r="A52" s="7" t="s">
        <v>11</v>
      </c>
      <c r="B52" s="7" t="s">
        <v>15</v>
      </c>
      <c r="C52" s="7" t="s">
        <v>70</v>
      </c>
      <c r="D52" s="9" t="s">
        <v>10</v>
      </c>
      <c r="E52" s="9" t="s">
        <v>14</v>
      </c>
      <c r="F52" s="7" t="s">
        <v>12</v>
      </c>
      <c r="G52" s="7" t="s">
        <v>7</v>
      </c>
      <c r="H52" s="10" t="s">
        <v>217</v>
      </c>
      <c r="I52" s="7">
        <v>5</v>
      </c>
      <c r="J52" s="7">
        <v>36</v>
      </c>
      <c r="K52" s="7" t="s">
        <v>219</v>
      </c>
      <c r="L52" s="7">
        <f t="shared" si="1"/>
        <v>576</v>
      </c>
      <c r="M52" s="7">
        <v>15</v>
      </c>
      <c r="N52" s="7">
        <f t="shared" si="4"/>
        <v>8640</v>
      </c>
      <c r="O52" s="4">
        <f t="shared" si="9"/>
        <v>21600</v>
      </c>
      <c r="P52" s="7" t="s">
        <v>103</v>
      </c>
    </row>
    <row r="53" spans="1:16" ht="25.5" x14ac:dyDescent="0.25">
      <c r="A53" s="7" t="s">
        <v>11</v>
      </c>
      <c r="B53" s="7" t="s">
        <v>15</v>
      </c>
      <c r="C53" s="7" t="s">
        <v>77</v>
      </c>
      <c r="D53" s="9" t="s">
        <v>10</v>
      </c>
      <c r="E53" s="9" t="s">
        <v>14</v>
      </c>
      <c r="F53" s="7" t="s">
        <v>12</v>
      </c>
      <c r="G53" s="7" t="s">
        <v>7</v>
      </c>
      <c r="H53" s="10" t="s">
        <v>217</v>
      </c>
      <c r="I53" s="7">
        <v>5</v>
      </c>
      <c r="J53" s="7">
        <v>36</v>
      </c>
      <c r="K53" s="7" t="s">
        <v>219</v>
      </c>
      <c r="L53" s="7">
        <f t="shared" si="1"/>
        <v>576</v>
      </c>
      <c r="M53" s="7">
        <v>15</v>
      </c>
      <c r="N53" s="7">
        <f t="shared" si="4"/>
        <v>8640</v>
      </c>
      <c r="O53" s="4">
        <f t="shared" si="9"/>
        <v>21600</v>
      </c>
      <c r="P53" s="7" t="s">
        <v>109</v>
      </c>
    </row>
    <row r="54" spans="1:16" ht="25.5" x14ac:dyDescent="0.25">
      <c r="A54" s="7" t="s">
        <v>11</v>
      </c>
      <c r="B54" s="7" t="s">
        <v>15</v>
      </c>
      <c r="C54" s="7" t="s">
        <v>78</v>
      </c>
      <c r="D54" s="9" t="s">
        <v>10</v>
      </c>
      <c r="E54" s="9" t="s">
        <v>14</v>
      </c>
      <c r="F54" s="7" t="s">
        <v>12</v>
      </c>
      <c r="G54" s="7" t="s">
        <v>28</v>
      </c>
      <c r="H54" s="10" t="s">
        <v>217</v>
      </c>
      <c r="I54" s="7">
        <v>5</v>
      </c>
      <c r="J54" s="7">
        <v>36</v>
      </c>
      <c r="K54" s="7" t="s">
        <v>219</v>
      </c>
      <c r="L54" s="7">
        <f t="shared" si="1"/>
        <v>576</v>
      </c>
      <c r="M54" s="7">
        <v>15</v>
      </c>
      <c r="N54" s="7">
        <f t="shared" si="4"/>
        <v>8640</v>
      </c>
      <c r="O54" s="4">
        <f t="shared" si="9"/>
        <v>21600</v>
      </c>
      <c r="P54" s="7" t="s">
        <v>109</v>
      </c>
    </row>
    <row r="55" spans="1:16" ht="25.5" x14ac:dyDescent="0.25">
      <c r="A55" s="7" t="s">
        <v>11</v>
      </c>
      <c r="B55" s="7" t="s">
        <v>15</v>
      </c>
      <c r="C55" s="7" t="s">
        <v>79</v>
      </c>
      <c r="D55" s="9" t="s">
        <v>10</v>
      </c>
      <c r="E55" s="9" t="s">
        <v>14</v>
      </c>
      <c r="F55" s="7" t="s">
        <v>12</v>
      </c>
      <c r="G55" s="7" t="s">
        <v>7</v>
      </c>
      <c r="H55" s="10" t="s">
        <v>217</v>
      </c>
      <c r="I55" s="7">
        <v>5</v>
      </c>
      <c r="J55" s="7">
        <v>36</v>
      </c>
      <c r="K55" s="7" t="s">
        <v>219</v>
      </c>
      <c r="L55" s="7">
        <f t="shared" si="1"/>
        <v>576</v>
      </c>
      <c r="M55" s="7">
        <v>15</v>
      </c>
      <c r="N55" s="7">
        <f t="shared" si="4"/>
        <v>8640</v>
      </c>
      <c r="O55" s="4">
        <f t="shared" si="9"/>
        <v>21600</v>
      </c>
      <c r="P55" s="7" t="s">
        <v>110</v>
      </c>
    </row>
    <row r="56" spans="1:16" ht="25.5" x14ac:dyDescent="0.25">
      <c r="A56" s="7" t="s">
        <v>11</v>
      </c>
      <c r="B56" s="7" t="s">
        <v>15</v>
      </c>
      <c r="C56" s="7" t="s">
        <v>80</v>
      </c>
      <c r="D56" s="9" t="s">
        <v>10</v>
      </c>
      <c r="E56" s="9" t="s">
        <v>14</v>
      </c>
      <c r="F56" s="7" t="s">
        <v>12</v>
      </c>
      <c r="G56" s="7" t="s">
        <v>28</v>
      </c>
      <c r="H56" s="10" t="s">
        <v>217</v>
      </c>
      <c r="I56" s="7">
        <v>5</v>
      </c>
      <c r="J56" s="7">
        <v>36</v>
      </c>
      <c r="K56" s="7" t="s">
        <v>219</v>
      </c>
      <c r="L56" s="7">
        <f t="shared" si="1"/>
        <v>576</v>
      </c>
      <c r="M56" s="7">
        <v>15</v>
      </c>
      <c r="N56" s="7">
        <f t="shared" si="4"/>
        <v>8640</v>
      </c>
      <c r="O56" s="4">
        <f>0.5*N56*I56</f>
        <v>21600</v>
      </c>
      <c r="P56" s="7" t="s">
        <v>111</v>
      </c>
    </row>
    <row r="57" spans="1:16" ht="25.5" x14ac:dyDescent="0.25">
      <c r="A57" s="7" t="s">
        <v>11</v>
      </c>
      <c r="B57" s="7" t="s">
        <v>15</v>
      </c>
      <c r="C57" s="7" t="s">
        <v>80</v>
      </c>
      <c r="D57" s="9" t="s">
        <v>10</v>
      </c>
      <c r="E57" s="9" t="s">
        <v>14</v>
      </c>
      <c r="F57" s="7" t="s">
        <v>12</v>
      </c>
      <c r="G57" s="7" t="s">
        <v>7</v>
      </c>
      <c r="H57" s="10" t="s">
        <v>217</v>
      </c>
      <c r="I57" s="7">
        <v>5</v>
      </c>
      <c r="J57" s="7">
        <v>36</v>
      </c>
      <c r="K57" s="7" t="s">
        <v>219</v>
      </c>
      <c r="L57" s="7">
        <f t="shared" si="1"/>
        <v>576</v>
      </c>
      <c r="M57" s="7">
        <v>15</v>
      </c>
      <c r="N57" s="7">
        <f t="shared" si="4"/>
        <v>8640</v>
      </c>
      <c r="O57" s="4">
        <f>0.5*N57*I57</f>
        <v>21600</v>
      </c>
      <c r="P57" s="7" t="s">
        <v>111</v>
      </c>
    </row>
    <row r="58" spans="1:16" ht="25.5" x14ac:dyDescent="0.25">
      <c r="A58" s="7" t="s">
        <v>11</v>
      </c>
      <c r="B58" s="7" t="s">
        <v>15</v>
      </c>
      <c r="C58" s="7" t="s">
        <v>81</v>
      </c>
      <c r="D58" s="9" t="s">
        <v>10</v>
      </c>
      <c r="E58" s="9" t="s">
        <v>14</v>
      </c>
      <c r="F58" s="7" t="s">
        <v>12</v>
      </c>
      <c r="G58" s="7" t="s">
        <v>7</v>
      </c>
      <c r="H58" s="10" t="s">
        <v>217</v>
      </c>
      <c r="I58" s="7">
        <v>5</v>
      </c>
      <c r="J58" s="7">
        <v>36</v>
      </c>
      <c r="K58" s="7" t="s">
        <v>219</v>
      </c>
      <c r="L58" s="7">
        <f t="shared" si="1"/>
        <v>576</v>
      </c>
      <c r="M58" s="7">
        <v>15</v>
      </c>
      <c r="N58" s="7">
        <f t="shared" si="4"/>
        <v>8640</v>
      </c>
      <c r="O58" s="4">
        <f t="shared" ref="O58:O106" si="12">0.5*N58*I58</f>
        <v>21600</v>
      </c>
      <c r="P58" s="7" t="s">
        <v>112</v>
      </c>
    </row>
    <row r="59" spans="1:16" ht="25.5" x14ac:dyDescent="0.25">
      <c r="A59" s="7" t="s">
        <v>11</v>
      </c>
      <c r="B59" s="7" t="s">
        <v>15</v>
      </c>
      <c r="C59" s="7" t="s">
        <v>82</v>
      </c>
      <c r="D59" s="9" t="s">
        <v>10</v>
      </c>
      <c r="E59" s="9" t="s">
        <v>14</v>
      </c>
      <c r="F59" s="7" t="s">
        <v>12</v>
      </c>
      <c r="G59" s="7" t="s">
        <v>7</v>
      </c>
      <c r="H59" s="10" t="s">
        <v>217</v>
      </c>
      <c r="I59" s="7">
        <v>5</v>
      </c>
      <c r="J59" s="7">
        <v>36</v>
      </c>
      <c r="K59" s="7" t="s">
        <v>219</v>
      </c>
      <c r="L59" s="7">
        <f t="shared" si="1"/>
        <v>576</v>
      </c>
      <c r="M59" s="7">
        <v>15</v>
      </c>
      <c r="N59" s="7">
        <f t="shared" si="4"/>
        <v>8640</v>
      </c>
      <c r="O59" s="4">
        <f t="shared" si="12"/>
        <v>21600</v>
      </c>
      <c r="P59" s="7" t="s">
        <v>112</v>
      </c>
    </row>
    <row r="60" spans="1:16" ht="25.5" x14ac:dyDescent="0.25">
      <c r="A60" s="7" t="s">
        <v>11</v>
      </c>
      <c r="B60" s="7" t="s">
        <v>15</v>
      </c>
      <c r="C60" s="7" t="s">
        <v>83</v>
      </c>
      <c r="D60" s="9" t="s">
        <v>10</v>
      </c>
      <c r="E60" s="9" t="s">
        <v>14</v>
      </c>
      <c r="F60" s="7" t="s">
        <v>12</v>
      </c>
      <c r="G60" s="7" t="s">
        <v>7</v>
      </c>
      <c r="H60" s="10" t="s">
        <v>217</v>
      </c>
      <c r="I60" s="7">
        <v>5</v>
      </c>
      <c r="J60" s="7">
        <v>36</v>
      </c>
      <c r="K60" s="7" t="s">
        <v>219</v>
      </c>
      <c r="L60" s="7">
        <f t="shared" si="1"/>
        <v>576</v>
      </c>
      <c r="M60" s="7">
        <v>15</v>
      </c>
      <c r="N60" s="7">
        <f t="shared" si="4"/>
        <v>8640</v>
      </c>
      <c r="O60" s="4">
        <f t="shared" si="12"/>
        <v>21600</v>
      </c>
      <c r="P60" s="7" t="s">
        <v>113</v>
      </c>
    </row>
    <row r="61" spans="1:16" ht="25.5" x14ac:dyDescent="0.25">
      <c r="A61" s="7" t="s">
        <v>11</v>
      </c>
      <c r="B61" s="7" t="s">
        <v>15</v>
      </c>
      <c r="C61" s="7" t="s">
        <v>84</v>
      </c>
      <c r="D61" s="9" t="s">
        <v>10</v>
      </c>
      <c r="E61" s="9" t="s">
        <v>14</v>
      </c>
      <c r="F61" s="7" t="s">
        <v>12</v>
      </c>
      <c r="G61" s="7" t="s">
        <v>28</v>
      </c>
      <c r="H61" s="10" t="s">
        <v>217</v>
      </c>
      <c r="I61" s="7">
        <v>5</v>
      </c>
      <c r="J61" s="7">
        <v>36</v>
      </c>
      <c r="K61" s="7" t="s">
        <v>219</v>
      </c>
      <c r="L61" s="7">
        <f t="shared" si="1"/>
        <v>576</v>
      </c>
      <c r="M61" s="7">
        <v>15</v>
      </c>
      <c r="N61" s="7">
        <f t="shared" si="4"/>
        <v>8640</v>
      </c>
      <c r="O61" s="4">
        <f t="shared" si="12"/>
        <v>21600</v>
      </c>
      <c r="P61" s="7" t="s">
        <v>113</v>
      </c>
    </row>
    <row r="62" spans="1:16" ht="25.5" x14ac:dyDescent="0.25">
      <c r="A62" s="7" t="s">
        <v>11</v>
      </c>
      <c r="B62" s="7" t="s">
        <v>15</v>
      </c>
      <c r="C62" s="7" t="s">
        <v>114</v>
      </c>
      <c r="D62" s="9" t="s">
        <v>10</v>
      </c>
      <c r="E62" s="9" t="s">
        <v>14</v>
      </c>
      <c r="F62" s="7" t="s">
        <v>12</v>
      </c>
      <c r="G62" s="7" t="s">
        <v>7</v>
      </c>
      <c r="H62" s="10" t="s">
        <v>217</v>
      </c>
      <c r="I62" s="7">
        <v>5</v>
      </c>
      <c r="J62" s="7">
        <v>36</v>
      </c>
      <c r="K62" s="7" t="s">
        <v>219</v>
      </c>
      <c r="L62" s="7">
        <f t="shared" si="1"/>
        <v>576</v>
      </c>
      <c r="M62" s="7">
        <v>15</v>
      </c>
      <c r="N62" s="7">
        <f t="shared" si="4"/>
        <v>8640</v>
      </c>
      <c r="O62" s="4">
        <f t="shared" si="12"/>
        <v>21600</v>
      </c>
      <c r="P62" s="7" t="s">
        <v>115</v>
      </c>
    </row>
    <row r="63" spans="1:16" ht="25.5" x14ac:dyDescent="0.25">
      <c r="A63" s="7" t="s">
        <v>11</v>
      </c>
      <c r="B63" s="7" t="s">
        <v>15</v>
      </c>
      <c r="C63" s="7" t="s">
        <v>116</v>
      </c>
      <c r="D63" s="9" t="s">
        <v>10</v>
      </c>
      <c r="E63" s="9" t="s">
        <v>14</v>
      </c>
      <c r="F63" s="7" t="s">
        <v>12</v>
      </c>
      <c r="G63" s="7" t="s">
        <v>7</v>
      </c>
      <c r="H63" s="10" t="s">
        <v>217</v>
      </c>
      <c r="I63" s="7">
        <v>5</v>
      </c>
      <c r="J63" s="7">
        <v>36</v>
      </c>
      <c r="K63" s="7" t="s">
        <v>219</v>
      </c>
      <c r="L63" s="7">
        <f t="shared" si="1"/>
        <v>576</v>
      </c>
      <c r="M63" s="7">
        <v>15</v>
      </c>
      <c r="N63" s="7">
        <f t="shared" si="4"/>
        <v>8640</v>
      </c>
      <c r="O63" s="4">
        <f t="shared" si="12"/>
        <v>21600</v>
      </c>
      <c r="P63" s="7" t="s">
        <v>117</v>
      </c>
    </row>
    <row r="64" spans="1:16" ht="25.5" x14ac:dyDescent="0.25">
      <c r="A64" s="7" t="s">
        <v>11</v>
      </c>
      <c r="B64" s="7" t="s">
        <v>15</v>
      </c>
      <c r="C64" s="7" t="s">
        <v>118</v>
      </c>
      <c r="D64" s="9" t="s">
        <v>10</v>
      </c>
      <c r="E64" s="9" t="s">
        <v>14</v>
      </c>
      <c r="F64" s="7" t="s">
        <v>12</v>
      </c>
      <c r="G64" s="7" t="s">
        <v>7</v>
      </c>
      <c r="H64" s="10" t="s">
        <v>217</v>
      </c>
      <c r="I64" s="7">
        <v>5</v>
      </c>
      <c r="J64" s="7">
        <v>36</v>
      </c>
      <c r="K64" s="7" t="s">
        <v>219</v>
      </c>
      <c r="L64" s="7">
        <f t="shared" si="1"/>
        <v>576</v>
      </c>
      <c r="M64" s="7">
        <v>15</v>
      </c>
      <c r="N64" s="7">
        <f t="shared" si="4"/>
        <v>8640</v>
      </c>
      <c r="O64" s="4">
        <f t="shared" si="12"/>
        <v>21600</v>
      </c>
      <c r="P64" s="7" t="s">
        <v>119</v>
      </c>
    </row>
    <row r="65" spans="1:16" ht="25.5" x14ac:dyDescent="0.25">
      <c r="A65" s="7" t="s">
        <v>11</v>
      </c>
      <c r="B65" s="7" t="s">
        <v>15</v>
      </c>
      <c r="C65" s="7" t="s">
        <v>65</v>
      </c>
      <c r="D65" s="9" t="s">
        <v>10</v>
      </c>
      <c r="E65" s="9" t="s">
        <v>14</v>
      </c>
      <c r="F65" s="7" t="s">
        <v>12</v>
      </c>
      <c r="G65" s="7" t="s">
        <v>28</v>
      </c>
      <c r="H65" s="10" t="s">
        <v>217</v>
      </c>
      <c r="I65" s="7">
        <v>5</v>
      </c>
      <c r="J65" s="7">
        <v>36</v>
      </c>
      <c r="K65" s="7" t="s">
        <v>219</v>
      </c>
      <c r="L65" s="7">
        <f t="shared" si="1"/>
        <v>576</v>
      </c>
      <c r="M65" s="7">
        <v>15</v>
      </c>
      <c r="N65" s="7">
        <f t="shared" si="4"/>
        <v>8640</v>
      </c>
      <c r="O65" s="4">
        <f t="shared" si="12"/>
        <v>21600</v>
      </c>
      <c r="P65" s="7" t="s">
        <v>120</v>
      </c>
    </row>
    <row r="66" spans="1:16" ht="25.5" x14ac:dyDescent="0.25">
      <c r="A66" s="7" t="s">
        <v>11</v>
      </c>
      <c r="B66" s="7" t="s">
        <v>15</v>
      </c>
      <c r="C66" s="7" t="s">
        <v>121</v>
      </c>
      <c r="D66" s="9" t="s">
        <v>10</v>
      </c>
      <c r="E66" s="9" t="s">
        <v>14</v>
      </c>
      <c r="F66" s="7" t="s">
        <v>12</v>
      </c>
      <c r="G66" s="7" t="s">
        <v>7</v>
      </c>
      <c r="H66" s="10" t="s">
        <v>217</v>
      </c>
      <c r="I66" s="7">
        <v>5</v>
      </c>
      <c r="J66" s="7">
        <v>36</v>
      </c>
      <c r="K66" s="7" t="s">
        <v>219</v>
      </c>
      <c r="L66" s="7">
        <f t="shared" si="1"/>
        <v>576</v>
      </c>
      <c r="M66" s="7">
        <v>15</v>
      </c>
      <c r="N66" s="7">
        <f t="shared" si="4"/>
        <v>8640</v>
      </c>
      <c r="O66" s="4">
        <f t="shared" si="12"/>
        <v>21600</v>
      </c>
      <c r="P66" s="7" t="s">
        <v>124</v>
      </c>
    </row>
    <row r="67" spans="1:16" ht="25.5" x14ac:dyDescent="0.25">
      <c r="A67" s="7" t="s">
        <v>11</v>
      </c>
      <c r="B67" s="7" t="s">
        <v>15</v>
      </c>
      <c r="C67" s="7" t="s">
        <v>122</v>
      </c>
      <c r="D67" s="9" t="s">
        <v>10</v>
      </c>
      <c r="E67" s="9" t="s">
        <v>14</v>
      </c>
      <c r="F67" s="7" t="s">
        <v>12</v>
      </c>
      <c r="G67" s="7" t="s">
        <v>28</v>
      </c>
      <c r="H67" s="10" t="s">
        <v>217</v>
      </c>
      <c r="I67" s="7">
        <v>5</v>
      </c>
      <c r="J67" s="7">
        <v>36</v>
      </c>
      <c r="K67" s="7" t="s">
        <v>219</v>
      </c>
      <c r="L67" s="7">
        <f t="shared" ref="L67:L131" si="13">16*J67</f>
        <v>576</v>
      </c>
      <c r="M67" s="7">
        <v>15</v>
      </c>
      <c r="N67" s="7">
        <f t="shared" si="4"/>
        <v>8640</v>
      </c>
      <c r="O67" s="4">
        <f t="shared" si="12"/>
        <v>21600</v>
      </c>
      <c r="P67" s="7"/>
    </row>
    <row r="68" spans="1:16" ht="38.25" x14ac:dyDescent="0.25">
      <c r="A68" s="7" t="s">
        <v>11</v>
      </c>
      <c r="B68" s="7" t="s">
        <v>15</v>
      </c>
      <c r="C68" s="7" t="s">
        <v>123</v>
      </c>
      <c r="D68" s="9" t="s">
        <v>10</v>
      </c>
      <c r="E68" s="9" t="s">
        <v>14</v>
      </c>
      <c r="F68" s="7" t="s">
        <v>12</v>
      </c>
      <c r="G68" s="7" t="s">
        <v>28</v>
      </c>
      <c r="H68" s="10" t="s">
        <v>217</v>
      </c>
      <c r="I68" s="7">
        <v>5</v>
      </c>
      <c r="J68" s="7">
        <v>36</v>
      </c>
      <c r="K68" s="7" t="s">
        <v>219</v>
      </c>
      <c r="L68" s="7">
        <f t="shared" si="13"/>
        <v>576</v>
      </c>
      <c r="M68" s="7">
        <v>15</v>
      </c>
      <c r="N68" s="7">
        <f t="shared" si="4"/>
        <v>8640</v>
      </c>
      <c r="O68" s="4">
        <f t="shared" si="12"/>
        <v>21600</v>
      </c>
      <c r="P68" s="7" t="s">
        <v>125</v>
      </c>
    </row>
    <row r="69" spans="1:16" ht="38.25" x14ac:dyDescent="0.25">
      <c r="A69" s="7" t="s">
        <v>11</v>
      </c>
      <c r="B69" s="7" t="s">
        <v>15</v>
      </c>
      <c r="C69" s="7" t="s">
        <v>123</v>
      </c>
      <c r="D69" s="9" t="s">
        <v>10</v>
      </c>
      <c r="E69" s="9" t="s">
        <v>14</v>
      </c>
      <c r="F69" s="7" t="s">
        <v>12</v>
      </c>
      <c r="G69" s="7" t="s">
        <v>7</v>
      </c>
      <c r="H69" s="10" t="s">
        <v>217</v>
      </c>
      <c r="I69" s="7">
        <v>5</v>
      </c>
      <c r="J69" s="7">
        <v>36</v>
      </c>
      <c r="K69" s="7" t="s">
        <v>219</v>
      </c>
      <c r="L69" s="7">
        <f t="shared" si="13"/>
        <v>576</v>
      </c>
      <c r="M69" s="7">
        <v>15</v>
      </c>
      <c r="N69" s="7">
        <f t="shared" si="4"/>
        <v>8640</v>
      </c>
      <c r="O69" s="4">
        <f t="shared" si="12"/>
        <v>21600</v>
      </c>
      <c r="P69" s="7" t="s">
        <v>125</v>
      </c>
    </row>
    <row r="70" spans="1:16" ht="25.5" x14ac:dyDescent="0.25">
      <c r="A70" s="7" t="s">
        <v>11</v>
      </c>
      <c r="B70" s="7" t="s">
        <v>15</v>
      </c>
      <c r="C70" s="7" t="s">
        <v>126</v>
      </c>
      <c r="D70" s="9" t="s">
        <v>10</v>
      </c>
      <c r="E70" s="9" t="s">
        <v>14</v>
      </c>
      <c r="F70" s="7" t="s">
        <v>12</v>
      </c>
      <c r="G70" s="7" t="s">
        <v>7</v>
      </c>
      <c r="H70" s="10" t="s">
        <v>217</v>
      </c>
      <c r="I70" s="7">
        <v>5</v>
      </c>
      <c r="J70" s="7">
        <v>36</v>
      </c>
      <c r="K70" s="7" t="s">
        <v>219</v>
      </c>
      <c r="L70" s="7">
        <f t="shared" si="13"/>
        <v>576</v>
      </c>
      <c r="M70" s="7">
        <v>15</v>
      </c>
      <c r="N70" s="7">
        <f t="shared" ref="N70:N71" si="14">M70*L70</f>
        <v>8640</v>
      </c>
      <c r="O70" s="4">
        <f t="shared" si="12"/>
        <v>21600</v>
      </c>
      <c r="P70" s="7" t="s">
        <v>127</v>
      </c>
    </row>
    <row r="71" spans="1:16" ht="25.5" x14ac:dyDescent="0.25">
      <c r="A71" s="7" t="s">
        <v>11</v>
      </c>
      <c r="B71" s="7" t="s">
        <v>15</v>
      </c>
      <c r="C71" s="7" t="s">
        <v>128</v>
      </c>
      <c r="D71" s="9" t="s">
        <v>10</v>
      </c>
      <c r="E71" s="9" t="s">
        <v>14</v>
      </c>
      <c r="F71" s="7" t="s">
        <v>12</v>
      </c>
      <c r="G71" s="7" t="s">
        <v>7</v>
      </c>
      <c r="H71" s="10" t="s">
        <v>217</v>
      </c>
      <c r="I71" s="7">
        <v>5</v>
      </c>
      <c r="J71" s="7">
        <v>36</v>
      </c>
      <c r="K71" s="7" t="s">
        <v>219</v>
      </c>
      <c r="L71" s="7">
        <f t="shared" si="13"/>
        <v>576</v>
      </c>
      <c r="M71" s="7">
        <v>15</v>
      </c>
      <c r="N71" s="7">
        <f t="shared" si="14"/>
        <v>8640</v>
      </c>
      <c r="O71" s="4">
        <f t="shared" si="12"/>
        <v>21600</v>
      </c>
      <c r="P71" s="7" t="s">
        <v>129</v>
      </c>
    </row>
    <row r="72" spans="1:16" ht="25.5" x14ac:dyDescent="0.25">
      <c r="A72" s="7" t="s">
        <v>11</v>
      </c>
      <c r="B72" s="7" t="s">
        <v>15</v>
      </c>
      <c r="C72" s="7" t="s">
        <v>130</v>
      </c>
      <c r="D72" s="9" t="s">
        <v>10</v>
      </c>
      <c r="E72" s="9" t="s">
        <v>14</v>
      </c>
      <c r="F72" s="7" t="s">
        <v>12</v>
      </c>
      <c r="G72" s="7" t="s">
        <v>7</v>
      </c>
      <c r="H72" s="10" t="s">
        <v>217</v>
      </c>
      <c r="I72" s="7">
        <v>5</v>
      </c>
      <c r="J72" s="7">
        <v>36</v>
      </c>
      <c r="K72" s="7" t="s">
        <v>219</v>
      </c>
      <c r="L72" s="7">
        <f t="shared" si="13"/>
        <v>576</v>
      </c>
      <c r="M72" s="7">
        <v>15</v>
      </c>
      <c r="N72" s="7">
        <f t="shared" ref="N72:N98" si="15">M72*L72</f>
        <v>8640</v>
      </c>
      <c r="O72" s="4">
        <f t="shared" si="12"/>
        <v>21600</v>
      </c>
      <c r="P72" s="7" t="s">
        <v>177</v>
      </c>
    </row>
    <row r="73" spans="1:16" ht="25.5" x14ac:dyDescent="0.25">
      <c r="A73" s="7" t="s">
        <v>11</v>
      </c>
      <c r="B73" s="7" t="s">
        <v>15</v>
      </c>
      <c r="C73" s="7" t="s">
        <v>131</v>
      </c>
      <c r="D73" s="9" t="s">
        <v>10</v>
      </c>
      <c r="E73" s="9" t="s">
        <v>14</v>
      </c>
      <c r="F73" s="7" t="s">
        <v>12</v>
      </c>
      <c r="G73" s="7" t="s">
        <v>28</v>
      </c>
      <c r="H73" s="10" t="s">
        <v>217</v>
      </c>
      <c r="I73" s="7">
        <v>5</v>
      </c>
      <c r="J73" s="7">
        <v>36</v>
      </c>
      <c r="K73" s="7" t="s">
        <v>219</v>
      </c>
      <c r="L73" s="7">
        <f t="shared" si="13"/>
        <v>576</v>
      </c>
      <c r="M73" s="7">
        <v>15</v>
      </c>
      <c r="N73" s="7">
        <f t="shared" si="15"/>
        <v>8640</v>
      </c>
      <c r="O73" s="4">
        <f t="shared" si="12"/>
        <v>21600</v>
      </c>
      <c r="P73" s="7" t="s">
        <v>34</v>
      </c>
    </row>
    <row r="74" spans="1:16" ht="25.5" x14ac:dyDescent="0.25">
      <c r="A74" s="7" t="s">
        <v>11</v>
      </c>
      <c r="B74" s="7" t="s">
        <v>15</v>
      </c>
      <c r="C74" s="7" t="s">
        <v>132</v>
      </c>
      <c r="D74" s="9" t="s">
        <v>10</v>
      </c>
      <c r="E74" s="9" t="s">
        <v>14</v>
      </c>
      <c r="F74" s="7" t="s">
        <v>12</v>
      </c>
      <c r="G74" s="7" t="s">
        <v>28</v>
      </c>
      <c r="H74" s="10" t="s">
        <v>217</v>
      </c>
      <c r="I74" s="7">
        <v>5</v>
      </c>
      <c r="J74" s="7">
        <v>36</v>
      </c>
      <c r="K74" s="7" t="s">
        <v>219</v>
      </c>
      <c r="L74" s="7">
        <f t="shared" si="13"/>
        <v>576</v>
      </c>
      <c r="M74" s="7">
        <v>15</v>
      </c>
      <c r="N74" s="7">
        <f t="shared" si="15"/>
        <v>8640</v>
      </c>
      <c r="O74" s="4">
        <f t="shared" si="12"/>
        <v>21600</v>
      </c>
      <c r="P74" s="7" t="s">
        <v>178</v>
      </c>
    </row>
    <row r="75" spans="1:16" ht="25.5" x14ac:dyDescent="0.25">
      <c r="A75" s="7" t="s">
        <v>11</v>
      </c>
      <c r="B75" s="7" t="s">
        <v>15</v>
      </c>
      <c r="C75" s="7" t="s">
        <v>133</v>
      </c>
      <c r="D75" s="9" t="s">
        <v>10</v>
      </c>
      <c r="E75" s="9" t="s">
        <v>14</v>
      </c>
      <c r="F75" s="7" t="s">
        <v>12</v>
      </c>
      <c r="G75" s="7" t="s">
        <v>28</v>
      </c>
      <c r="H75" s="10" t="s">
        <v>217</v>
      </c>
      <c r="I75" s="7">
        <v>5</v>
      </c>
      <c r="J75" s="7">
        <v>36</v>
      </c>
      <c r="K75" s="7" t="s">
        <v>219</v>
      </c>
      <c r="L75" s="7">
        <f t="shared" si="13"/>
        <v>576</v>
      </c>
      <c r="M75" s="7">
        <v>15</v>
      </c>
      <c r="N75" s="7">
        <f t="shared" si="15"/>
        <v>8640</v>
      </c>
      <c r="O75" s="4">
        <f t="shared" si="12"/>
        <v>21600</v>
      </c>
      <c r="P75" s="7" t="s">
        <v>179</v>
      </c>
    </row>
    <row r="76" spans="1:16" ht="25.5" x14ac:dyDescent="0.25">
      <c r="A76" s="7" t="s">
        <v>11</v>
      </c>
      <c r="B76" s="7" t="s">
        <v>15</v>
      </c>
      <c r="C76" s="7" t="s">
        <v>134</v>
      </c>
      <c r="D76" s="9" t="s">
        <v>10</v>
      </c>
      <c r="E76" s="9" t="s">
        <v>14</v>
      </c>
      <c r="F76" s="7" t="s">
        <v>12</v>
      </c>
      <c r="G76" s="7" t="s">
        <v>7</v>
      </c>
      <c r="H76" s="10" t="s">
        <v>217</v>
      </c>
      <c r="I76" s="7">
        <v>5</v>
      </c>
      <c r="J76" s="7">
        <v>36</v>
      </c>
      <c r="K76" s="7" t="s">
        <v>219</v>
      </c>
      <c r="L76" s="7">
        <f t="shared" si="13"/>
        <v>576</v>
      </c>
      <c r="M76" s="7">
        <v>15</v>
      </c>
      <c r="N76" s="7">
        <f t="shared" si="15"/>
        <v>8640</v>
      </c>
      <c r="O76" s="4">
        <f t="shared" si="12"/>
        <v>21600</v>
      </c>
      <c r="P76" s="7" t="s">
        <v>180</v>
      </c>
    </row>
    <row r="77" spans="1:16" ht="25.5" x14ac:dyDescent="0.25">
      <c r="A77" s="7" t="s">
        <v>11</v>
      </c>
      <c r="B77" s="7" t="s">
        <v>15</v>
      </c>
      <c r="C77" s="7" t="s">
        <v>135</v>
      </c>
      <c r="D77" s="9" t="s">
        <v>10</v>
      </c>
      <c r="E77" s="9" t="s">
        <v>14</v>
      </c>
      <c r="F77" s="7" t="s">
        <v>12</v>
      </c>
      <c r="G77" s="7" t="s">
        <v>7</v>
      </c>
      <c r="H77" s="10" t="s">
        <v>217</v>
      </c>
      <c r="I77" s="7">
        <v>5</v>
      </c>
      <c r="J77" s="7">
        <v>36</v>
      </c>
      <c r="K77" s="7" t="s">
        <v>219</v>
      </c>
      <c r="L77" s="7">
        <f t="shared" si="13"/>
        <v>576</v>
      </c>
      <c r="M77" s="7">
        <v>15</v>
      </c>
      <c r="N77" s="7">
        <f t="shared" si="15"/>
        <v>8640</v>
      </c>
      <c r="O77" s="4">
        <f t="shared" si="12"/>
        <v>21600</v>
      </c>
      <c r="P77" s="7" t="s">
        <v>181</v>
      </c>
    </row>
    <row r="78" spans="1:16" ht="25.5" x14ac:dyDescent="0.25">
      <c r="A78" s="7" t="s">
        <v>11</v>
      </c>
      <c r="B78" s="7" t="s">
        <v>15</v>
      </c>
      <c r="C78" s="7" t="s">
        <v>136</v>
      </c>
      <c r="D78" s="9" t="s">
        <v>10</v>
      </c>
      <c r="E78" s="9" t="s">
        <v>14</v>
      </c>
      <c r="F78" s="7" t="s">
        <v>12</v>
      </c>
      <c r="G78" s="7" t="s">
        <v>7</v>
      </c>
      <c r="H78" s="10" t="s">
        <v>217</v>
      </c>
      <c r="I78" s="7">
        <v>5</v>
      </c>
      <c r="J78" s="7">
        <v>36</v>
      </c>
      <c r="K78" s="7" t="s">
        <v>219</v>
      </c>
      <c r="L78" s="7">
        <f t="shared" si="13"/>
        <v>576</v>
      </c>
      <c r="M78" s="7">
        <v>15</v>
      </c>
      <c r="N78" s="7">
        <f t="shared" si="15"/>
        <v>8640</v>
      </c>
      <c r="O78" s="4">
        <f t="shared" si="12"/>
        <v>21600</v>
      </c>
      <c r="P78" s="7" t="s">
        <v>182</v>
      </c>
    </row>
    <row r="79" spans="1:16" ht="25.5" x14ac:dyDescent="0.25">
      <c r="A79" s="7" t="s">
        <v>11</v>
      </c>
      <c r="B79" s="7" t="s">
        <v>15</v>
      </c>
      <c r="C79" s="7" t="s">
        <v>137</v>
      </c>
      <c r="D79" s="9" t="s">
        <v>10</v>
      </c>
      <c r="E79" s="9" t="s">
        <v>14</v>
      </c>
      <c r="F79" s="7" t="s">
        <v>12</v>
      </c>
      <c r="G79" s="7" t="s">
        <v>7</v>
      </c>
      <c r="H79" s="10" t="s">
        <v>217</v>
      </c>
      <c r="I79" s="7">
        <v>5</v>
      </c>
      <c r="J79" s="7">
        <v>36</v>
      </c>
      <c r="K79" s="7" t="s">
        <v>219</v>
      </c>
      <c r="L79" s="7">
        <f t="shared" si="13"/>
        <v>576</v>
      </c>
      <c r="M79" s="7">
        <v>15</v>
      </c>
      <c r="N79" s="7">
        <f t="shared" si="15"/>
        <v>8640</v>
      </c>
      <c r="O79" s="4">
        <f t="shared" si="12"/>
        <v>21600</v>
      </c>
      <c r="P79" s="7" t="s">
        <v>183</v>
      </c>
    </row>
    <row r="80" spans="1:16" ht="25.5" x14ac:dyDescent="0.25">
      <c r="A80" s="7" t="s">
        <v>11</v>
      </c>
      <c r="B80" s="7" t="s">
        <v>15</v>
      </c>
      <c r="C80" s="7" t="s">
        <v>138</v>
      </c>
      <c r="D80" s="9" t="s">
        <v>10</v>
      </c>
      <c r="E80" s="9" t="s">
        <v>14</v>
      </c>
      <c r="F80" s="7" t="s">
        <v>12</v>
      </c>
      <c r="G80" s="7" t="s">
        <v>7</v>
      </c>
      <c r="H80" s="10" t="s">
        <v>217</v>
      </c>
      <c r="I80" s="7">
        <v>5</v>
      </c>
      <c r="J80" s="7">
        <v>36</v>
      </c>
      <c r="K80" s="7" t="s">
        <v>219</v>
      </c>
      <c r="L80" s="7">
        <f t="shared" si="13"/>
        <v>576</v>
      </c>
      <c r="M80" s="7">
        <v>15</v>
      </c>
      <c r="N80" s="7">
        <f t="shared" si="15"/>
        <v>8640</v>
      </c>
      <c r="O80" s="4">
        <f t="shared" si="12"/>
        <v>21600</v>
      </c>
      <c r="P80" s="7" t="s">
        <v>184</v>
      </c>
    </row>
    <row r="81" spans="1:16" ht="25.5" x14ac:dyDescent="0.25">
      <c r="A81" s="7" t="s">
        <v>11</v>
      </c>
      <c r="B81" s="7" t="s">
        <v>15</v>
      </c>
      <c r="C81" s="11" t="s">
        <v>139</v>
      </c>
      <c r="D81" s="9" t="s">
        <v>10</v>
      </c>
      <c r="E81" s="9" t="s">
        <v>14</v>
      </c>
      <c r="F81" s="7" t="s">
        <v>12</v>
      </c>
      <c r="G81" s="7" t="s">
        <v>28</v>
      </c>
      <c r="H81" s="10" t="s">
        <v>217</v>
      </c>
      <c r="I81" s="7">
        <v>5</v>
      </c>
      <c r="J81" s="7">
        <v>36</v>
      </c>
      <c r="K81" s="7" t="s">
        <v>219</v>
      </c>
      <c r="L81" s="7">
        <f t="shared" si="13"/>
        <v>576</v>
      </c>
      <c r="M81" s="7">
        <v>15</v>
      </c>
      <c r="N81" s="7">
        <f t="shared" si="15"/>
        <v>8640</v>
      </c>
      <c r="O81" s="4">
        <f t="shared" si="12"/>
        <v>21600</v>
      </c>
      <c r="P81" s="7" t="s">
        <v>185</v>
      </c>
    </row>
    <row r="82" spans="1:16" ht="25.5" x14ac:dyDescent="0.25">
      <c r="A82" s="7" t="s">
        <v>11</v>
      </c>
      <c r="B82" s="7" t="s">
        <v>15</v>
      </c>
      <c r="C82" s="11" t="s">
        <v>139</v>
      </c>
      <c r="D82" s="9" t="s">
        <v>10</v>
      </c>
      <c r="E82" s="9" t="s">
        <v>14</v>
      </c>
      <c r="F82" s="7" t="s">
        <v>12</v>
      </c>
      <c r="G82" s="7" t="s">
        <v>7</v>
      </c>
      <c r="H82" s="10" t="s">
        <v>217</v>
      </c>
      <c r="I82" s="7">
        <v>5</v>
      </c>
      <c r="J82" s="7">
        <v>36</v>
      </c>
      <c r="K82" s="7" t="s">
        <v>219</v>
      </c>
      <c r="L82" s="7">
        <f t="shared" si="13"/>
        <v>576</v>
      </c>
      <c r="M82" s="7">
        <v>15</v>
      </c>
      <c r="N82" s="7">
        <f t="shared" si="15"/>
        <v>8640</v>
      </c>
      <c r="O82" s="4">
        <f t="shared" si="12"/>
        <v>21600</v>
      </c>
      <c r="P82" s="7" t="s">
        <v>185</v>
      </c>
    </row>
    <row r="83" spans="1:16" ht="25.5" x14ac:dyDescent="0.25">
      <c r="A83" s="7" t="s">
        <v>11</v>
      </c>
      <c r="B83" s="7" t="s">
        <v>15</v>
      </c>
      <c r="C83" s="11" t="s">
        <v>140</v>
      </c>
      <c r="D83" s="9" t="s">
        <v>10</v>
      </c>
      <c r="E83" s="9" t="s">
        <v>14</v>
      </c>
      <c r="F83" s="7" t="s">
        <v>12</v>
      </c>
      <c r="G83" s="7" t="s">
        <v>28</v>
      </c>
      <c r="H83" s="10" t="s">
        <v>217</v>
      </c>
      <c r="I83" s="7">
        <v>5</v>
      </c>
      <c r="J83" s="7">
        <v>36</v>
      </c>
      <c r="K83" s="7" t="s">
        <v>219</v>
      </c>
      <c r="L83" s="7">
        <f t="shared" si="13"/>
        <v>576</v>
      </c>
      <c r="M83" s="7">
        <v>15</v>
      </c>
      <c r="N83" s="7">
        <f t="shared" si="15"/>
        <v>8640</v>
      </c>
      <c r="O83" s="4">
        <f t="shared" si="12"/>
        <v>21600</v>
      </c>
      <c r="P83" s="7" t="s">
        <v>186</v>
      </c>
    </row>
    <row r="84" spans="1:16" ht="25.5" x14ac:dyDescent="0.25">
      <c r="A84" s="7" t="s">
        <v>11</v>
      </c>
      <c r="B84" s="7" t="s">
        <v>15</v>
      </c>
      <c r="C84" s="11" t="s">
        <v>140</v>
      </c>
      <c r="D84" s="9" t="s">
        <v>10</v>
      </c>
      <c r="E84" s="9" t="s">
        <v>14</v>
      </c>
      <c r="F84" s="7" t="s">
        <v>12</v>
      </c>
      <c r="G84" s="7" t="s">
        <v>7</v>
      </c>
      <c r="H84" s="10" t="s">
        <v>217</v>
      </c>
      <c r="I84" s="7">
        <v>5</v>
      </c>
      <c r="J84" s="7">
        <v>36</v>
      </c>
      <c r="K84" s="7" t="s">
        <v>219</v>
      </c>
      <c r="L84" s="7">
        <f t="shared" si="13"/>
        <v>576</v>
      </c>
      <c r="M84" s="7">
        <v>15</v>
      </c>
      <c r="N84" s="7">
        <f t="shared" si="15"/>
        <v>8640</v>
      </c>
      <c r="O84" s="4">
        <f t="shared" si="12"/>
        <v>21600</v>
      </c>
      <c r="P84" s="7" t="s">
        <v>186</v>
      </c>
    </row>
    <row r="85" spans="1:16" ht="25.5" x14ac:dyDescent="0.25">
      <c r="A85" s="7" t="s">
        <v>11</v>
      </c>
      <c r="B85" s="7" t="s">
        <v>15</v>
      </c>
      <c r="C85" s="11" t="s">
        <v>126</v>
      </c>
      <c r="D85" s="9" t="s">
        <v>10</v>
      </c>
      <c r="E85" s="9" t="s">
        <v>14</v>
      </c>
      <c r="F85" s="7" t="s">
        <v>12</v>
      </c>
      <c r="G85" s="7" t="s">
        <v>28</v>
      </c>
      <c r="H85" s="10" t="s">
        <v>217</v>
      </c>
      <c r="I85" s="7">
        <v>5</v>
      </c>
      <c r="J85" s="7">
        <v>36</v>
      </c>
      <c r="K85" s="7" t="s">
        <v>219</v>
      </c>
      <c r="L85" s="7">
        <f t="shared" si="13"/>
        <v>576</v>
      </c>
      <c r="M85" s="7">
        <v>15</v>
      </c>
      <c r="N85" s="7">
        <f t="shared" si="15"/>
        <v>8640</v>
      </c>
      <c r="O85" s="4">
        <f t="shared" si="12"/>
        <v>21600</v>
      </c>
      <c r="P85" s="7" t="s">
        <v>187</v>
      </c>
    </row>
    <row r="86" spans="1:16" ht="25.5" x14ac:dyDescent="0.25">
      <c r="A86" s="7" t="s">
        <v>11</v>
      </c>
      <c r="B86" s="7" t="s">
        <v>15</v>
      </c>
      <c r="C86" s="11" t="s">
        <v>141</v>
      </c>
      <c r="D86" s="9" t="s">
        <v>10</v>
      </c>
      <c r="E86" s="9" t="s">
        <v>14</v>
      </c>
      <c r="F86" s="7" t="s">
        <v>12</v>
      </c>
      <c r="G86" s="7" t="s">
        <v>28</v>
      </c>
      <c r="H86" s="10" t="s">
        <v>217</v>
      </c>
      <c r="I86" s="7">
        <v>5</v>
      </c>
      <c r="J86" s="7">
        <v>36</v>
      </c>
      <c r="K86" s="7" t="s">
        <v>219</v>
      </c>
      <c r="L86" s="7">
        <f t="shared" si="13"/>
        <v>576</v>
      </c>
      <c r="M86" s="7">
        <v>15</v>
      </c>
      <c r="N86" s="7">
        <f t="shared" si="15"/>
        <v>8640</v>
      </c>
      <c r="O86" s="4">
        <f t="shared" si="12"/>
        <v>21600</v>
      </c>
      <c r="P86" s="7" t="s">
        <v>188</v>
      </c>
    </row>
    <row r="87" spans="1:16" ht="25.5" x14ac:dyDescent="0.25">
      <c r="A87" s="7" t="s">
        <v>11</v>
      </c>
      <c r="B87" s="7" t="s">
        <v>15</v>
      </c>
      <c r="C87" s="11" t="s">
        <v>141</v>
      </c>
      <c r="D87" s="9" t="s">
        <v>10</v>
      </c>
      <c r="E87" s="9" t="s">
        <v>14</v>
      </c>
      <c r="F87" s="7" t="s">
        <v>12</v>
      </c>
      <c r="G87" s="7" t="s">
        <v>7</v>
      </c>
      <c r="H87" s="10" t="s">
        <v>217</v>
      </c>
      <c r="I87" s="7">
        <v>5</v>
      </c>
      <c r="J87" s="7">
        <v>36</v>
      </c>
      <c r="K87" s="7" t="s">
        <v>219</v>
      </c>
      <c r="L87" s="7">
        <f t="shared" si="13"/>
        <v>576</v>
      </c>
      <c r="M87" s="7">
        <v>15</v>
      </c>
      <c r="N87" s="7">
        <f t="shared" si="15"/>
        <v>8640</v>
      </c>
      <c r="O87" s="4">
        <f t="shared" si="12"/>
        <v>21600</v>
      </c>
      <c r="P87" s="7" t="s">
        <v>188</v>
      </c>
    </row>
    <row r="88" spans="1:16" ht="25.5" x14ac:dyDescent="0.25">
      <c r="A88" s="7" t="s">
        <v>11</v>
      </c>
      <c r="B88" s="7" t="s">
        <v>15</v>
      </c>
      <c r="C88" s="11" t="s">
        <v>142</v>
      </c>
      <c r="D88" s="9" t="s">
        <v>10</v>
      </c>
      <c r="E88" s="9" t="s">
        <v>14</v>
      </c>
      <c r="F88" s="7" t="s">
        <v>12</v>
      </c>
      <c r="G88" s="7" t="s">
        <v>28</v>
      </c>
      <c r="H88" s="10" t="s">
        <v>217</v>
      </c>
      <c r="I88" s="7">
        <v>5</v>
      </c>
      <c r="J88" s="7">
        <v>36</v>
      </c>
      <c r="K88" s="7" t="s">
        <v>219</v>
      </c>
      <c r="L88" s="7">
        <f t="shared" si="13"/>
        <v>576</v>
      </c>
      <c r="M88" s="7">
        <v>15</v>
      </c>
      <c r="N88" s="7">
        <f t="shared" si="15"/>
        <v>8640</v>
      </c>
      <c r="O88" s="4">
        <f t="shared" si="12"/>
        <v>21600</v>
      </c>
      <c r="P88" s="7" t="s">
        <v>189</v>
      </c>
    </row>
    <row r="89" spans="1:16" ht="25.5" x14ac:dyDescent="0.25">
      <c r="A89" s="7" t="s">
        <v>11</v>
      </c>
      <c r="B89" s="7" t="s">
        <v>15</v>
      </c>
      <c r="C89" s="11" t="s">
        <v>142</v>
      </c>
      <c r="D89" s="9" t="s">
        <v>10</v>
      </c>
      <c r="E89" s="9" t="s">
        <v>14</v>
      </c>
      <c r="F89" s="7" t="s">
        <v>12</v>
      </c>
      <c r="G89" s="7" t="s">
        <v>7</v>
      </c>
      <c r="H89" s="10" t="s">
        <v>217</v>
      </c>
      <c r="I89" s="7">
        <v>5</v>
      </c>
      <c r="J89" s="7">
        <v>36</v>
      </c>
      <c r="K89" s="7" t="s">
        <v>219</v>
      </c>
      <c r="L89" s="7">
        <f t="shared" si="13"/>
        <v>576</v>
      </c>
      <c r="M89" s="7">
        <v>15</v>
      </c>
      <c r="N89" s="7">
        <f t="shared" si="15"/>
        <v>8640</v>
      </c>
      <c r="O89" s="4">
        <f t="shared" si="12"/>
        <v>21600</v>
      </c>
      <c r="P89" s="7" t="s">
        <v>189</v>
      </c>
    </row>
    <row r="90" spans="1:16" ht="25.5" x14ac:dyDescent="0.25">
      <c r="A90" s="7" t="s">
        <v>11</v>
      </c>
      <c r="B90" s="7" t="s">
        <v>15</v>
      </c>
      <c r="C90" s="11" t="s">
        <v>143</v>
      </c>
      <c r="D90" s="9" t="s">
        <v>10</v>
      </c>
      <c r="E90" s="9" t="s">
        <v>14</v>
      </c>
      <c r="F90" s="7" t="s">
        <v>12</v>
      </c>
      <c r="G90" s="7" t="s">
        <v>7</v>
      </c>
      <c r="H90" s="10" t="s">
        <v>217</v>
      </c>
      <c r="I90" s="7">
        <v>5</v>
      </c>
      <c r="J90" s="7">
        <v>36</v>
      </c>
      <c r="K90" s="7" t="s">
        <v>219</v>
      </c>
      <c r="L90" s="7">
        <f t="shared" si="13"/>
        <v>576</v>
      </c>
      <c r="M90" s="7">
        <v>15</v>
      </c>
      <c r="N90" s="7">
        <f t="shared" si="15"/>
        <v>8640</v>
      </c>
      <c r="O90" s="4">
        <f t="shared" si="12"/>
        <v>21600</v>
      </c>
      <c r="P90" s="7" t="s">
        <v>190</v>
      </c>
    </row>
    <row r="91" spans="1:16" ht="25.5" x14ac:dyDescent="0.25">
      <c r="A91" s="7" t="s">
        <v>11</v>
      </c>
      <c r="B91" s="7" t="s">
        <v>15</v>
      </c>
      <c r="C91" s="11" t="s">
        <v>144</v>
      </c>
      <c r="D91" s="9" t="s">
        <v>10</v>
      </c>
      <c r="E91" s="9" t="s">
        <v>14</v>
      </c>
      <c r="F91" s="7" t="s">
        <v>12</v>
      </c>
      <c r="G91" s="7" t="s">
        <v>7</v>
      </c>
      <c r="H91" s="10" t="s">
        <v>217</v>
      </c>
      <c r="I91" s="7">
        <v>5</v>
      </c>
      <c r="J91" s="7">
        <v>36</v>
      </c>
      <c r="K91" s="7" t="s">
        <v>219</v>
      </c>
      <c r="L91" s="7">
        <f t="shared" si="13"/>
        <v>576</v>
      </c>
      <c r="M91" s="7">
        <v>15</v>
      </c>
      <c r="N91" s="7">
        <f t="shared" si="15"/>
        <v>8640</v>
      </c>
      <c r="O91" s="4">
        <f t="shared" si="12"/>
        <v>21600</v>
      </c>
      <c r="P91" s="7" t="s">
        <v>191</v>
      </c>
    </row>
    <row r="92" spans="1:16" ht="25.5" x14ac:dyDescent="0.25">
      <c r="A92" s="7" t="s">
        <v>11</v>
      </c>
      <c r="B92" s="7" t="s">
        <v>15</v>
      </c>
      <c r="C92" s="11" t="s">
        <v>145</v>
      </c>
      <c r="D92" s="9" t="s">
        <v>10</v>
      </c>
      <c r="E92" s="9" t="s">
        <v>14</v>
      </c>
      <c r="F92" s="7" t="s">
        <v>12</v>
      </c>
      <c r="G92" s="7" t="s">
        <v>28</v>
      </c>
      <c r="H92" s="10" t="s">
        <v>217</v>
      </c>
      <c r="I92" s="7">
        <v>5</v>
      </c>
      <c r="J92" s="7">
        <v>36</v>
      </c>
      <c r="K92" s="7" t="s">
        <v>219</v>
      </c>
      <c r="L92" s="7">
        <f t="shared" si="13"/>
        <v>576</v>
      </c>
      <c r="M92" s="7">
        <v>15</v>
      </c>
      <c r="N92" s="7">
        <f t="shared" si="15"/>
        <v>8640</v>
      </c>
      <c r="O92" s="4">
        <f t="shared" si="12"/>
        <v>21600</v>
      </c>
      <c r="P92" s="7" t="s">
        <v>192</v>
      </c>
    </row>
    <row r="93" spans="1:16" ht="25.5" x14ac:dyDescent="0.25">
      <c r="A93" s="7" t="s">
        <v>11</v>
      </c>
      <c r="B93" s="7" t="s">
        <v>15</v>
      </c>
      <c r="C93" s="11" t="s">
        <v>145</v>
      </c>
      <c r="D93" s="9" t="s">
        <v>10</v>
      </c>
      <c r="E93" s="9" t="s">
        <v>14</v>
      </c>
      <c r="F93" s="7" t="s">
        <v>12</v>
      </c>
      <c r="G93" s="7" t="s">
        <v>7</v>
      </c>
      <c r="H93" s="10" t="s">
        <v>217</v>
      </c>
      <c r="I93" s="7">
        <v>5</v>
      </c>
      <c r="J93" s="7">
        <v>36</v>
      </c>
      <c r="K93" s="7" t="s">
        <v>219</v>
      </c>
      <c r="L93" s="7">
        <f t="shared" si="13"/>
        <v>576</v>
      </c>
      <c r="M93" s="7">
        <v>15</v>
      </c>
      <c r="N93" s="7">
        <f t="shared" si="15"/>
        <v>8640</v>
      </c>
      <c r="O93" s="4">
        <f t="shared" si="12"/>
        <v>21600</v>
      </c>
      <c r="P93" s="7" t="s">
        <v>192</v>
      </c>
    </row>
    <row r="94" spans="1:16" ht="25.5" x14ac:dyDescent="0.25">
      <c r="A94" s="7" t="s">
        <v>11</v>
      </c>
      <c r="B94" s="7" t="s">
        <v>15</v>
      </c>
      <c r="C94" s="11" t="s">
        <v>146</v>
      </c>
      <c r="D94" s="9" t="s">
        <v>10</v>
      </c>
      <c r="E94" s="9" t="s">
        <v>14</v>
      </c>
      <c r="F94" s="7" t="s">
        <v>12</v>
      </c>
      <c r="G94" s="7" t="s">
        <v>7</v>
      </c>
      <c r="H94" s="10" t="s">
        <v>217</v>
      </c>
      <c r="I94" s="7">
        <v>5</v>
      </c>
      <c r="J94" s="7">
        <v>36</v>
      </c>
      <c r="K94" s="7" t="s">
        <v>219</v>
      </c>
      <c r="L94" s="7">
        <f t="shared" si="13"/>
        <v>576</v>
      </c>
      <c r="M94" s="7">
        <v>15</v>
      </c>
      <c r="N94" s="7">
        <f t="shared" si="15"/>
        <v>8640</v>
      </c>
      <c r="O94" s="4">
        <f t="shared" si="12"/>
        <v>21600</v>
      </c>
      <c r="P94" s="7" t="s">
        <v>94</v>
      </c>
    </row>
    <row r="95" spans="1:16" ht="25.5" x14ac:dyDescent="0.25">
      <c r="A95" s="7" t="s">
        <v>11</v>
      </c>
      <c r="B95" s="7" t="s">
        <v>15</v>
      </c>
      <c r="C95" s="11" t="s">
        <v>147</v>
      </c>
      <c r="D95" s="9" t="s">
        <v>10</v>
      </c>
      <c r="E95" s="9" t="s">
        <v>14</v>
      </c>
      <c r="F95" s="7" t="s">
        <v>12</v>
      </c>
      <c r="G95" s="7" t="s">
        <v>28</v>
      </c>
      <c r="H95" s="10" t="s">
        <v>217</v>
      </c>
      <c r="I95" s="7">
        <v>5</v>
      </c>
      <c r="J95" s="7">
        <v>36</v>
      </c>
      <c r="K95" s="7" t="s">
        <v>219</v>
      </c>
      <c r="L95" s="7">
        <f t="shared" si="13"/>
        <v>576</v>
      </c>
      <c r="M95" s="7">
        <v>15</v>
      </c>
      <c r="N95" s="7">
        <f t="shared" si="15"/>
        <v>8640</v>
      </c>
      <c r="O95" s="4">
        <f t="shared" si="12"/>
        <v>21600</v>
      </c>
      <c r="P95" s="7" t="s">
        <v>193</v>
      </c>
    </row>
    <row r="96" spans="1:16" ht="25.5" x14ac:dyDescent="0.25">
      <c r="A96" s="7" t="s">
        <v>11</v>
      </c>
      <c r="B96" s="7" t="s">
        <v>15</v>
      </c>
      <c r="C96" s="11" t="s">
        <v>147</v>
      </c>
      <c r="D96" s="9" t="s">
        <v>10</v>
      </c>
      <c r="E96" s="9" t="s">
        <v>14</v>
      </c>
      <c r="F96" s="7" t="s">
        <v>12</v>
      </c>
      <c r="G96" s="7" t="s">
        <v>7</v>
      </c>
      <c r="H96" s="10" t="s">
        <v>217</v>
      </c>
      <c r="I96" s="7">
        <v>5</v>
      </c>
      <c r="J96" s="7">
        <v>36</v>
      </c>
      <c r="K96" s="7" t="s">
        <v>219</v>
      </c>
      <c r="L96" s="7">
        <f t="shared" si="13"/>
        <v>576</v>
      </c>
      <c r="M96" s="7">
        <v>15</v>
      </c>
      <c r="N96" s="7">
        <f t="shared" si="15"/>
        <v>8640</v>
      </c>
      <c r="O96" s="4">
        <f t="shared" si="12"/>
        <v>21600</v>
      </c>
      <c r="P96" s="7" t="s">
        <v>193</v>
      </c>
    </row>
    <row r="97" spans="1:16" ht="25.5" x14ac:dyDescent="0.25">
      <c r="A97" s="7" t="s">
        <v>11</v>
      </c>
      <c r="B97" s="7" t="s">
        <v>15</v>
      </c>
      <c r="C97" s="11" t="s">
        <v>148</v>
      </c>
      <c r="D97" s="9" t="s">
        <v>10</v>
      </c>
      <c r="E97" s="9" t="s">
        <v>14</v>
      </c>
      <c r="F97" s="7" t="s">
        <v>12</v>
      </c>
      <c r="G97" s="7" t="s">
        <v>28</v>
      </c>
      <c r="H97" s="10" t="s">
        <v>217</v>
      </c>
      <c r="I97" s="7">
        <v>5</v>
      </c>
      <c r="J97" s="7">
        <v>36</v>
      </c>
      <c r="K97" s="7" t="s">
        <v>219</v>
      </c>
      <c r="L97" s="7">
        <f t="shared" si="13"/>
        <v>576</v>
      </c>
      <c r="M97" s="7">
        <v>15</v>
      </c>
      <c r="N97" s="7">
        <f t="shared" si="15"/>
        <v>8640</v>
      </c>
      <c r="O97" s="4">
        <f t="shared" si="12"/>
        <v>21600</v>
      </c>
      <c r="P97" s="7" t="s">
        <v>194</v>
      </c>
    </row>
    <row r="98" spans="1:16" ht="25.5" x14ac:dyDescent="0.25">
      <c r="A98" s="7" t="s">
        <v>11</v>
      </c>
      <c r="B98" s="7" t="s">
        <v>15</v>
      </c>
      <c r="C98" s="11" t="s">
        <v>148</v>
      </c>
      <c r="D98" s="9" t="s">
        <v>10</v>
      </c>
      <c r="E98" s="9" t="s">
        <v>14</v>
      </c>
      <c r="F98" s="7" t="s">
        <v>12</v>
      </c>
      <c r="G98" s="7" t="s">
        <v>7</v>
      </c>
      <c r="H98" s="10" t="s">
        <v>217</v>
      </c>
      <c r="I98" s="7">
        <v>5</v>
      </c>
      <c r="J98" s="7">
        <v>36</v>
      </c>
      <c r="K98" s="7" t="s">
        <v>219</v>
      </c>
      <c r="L98" s="7">
        <f t="shared" si="13"/>
        <v>576</v>
      </c>
      <c r="M98" s="7">
        <v>15</v>
      </c>
      <c r="N98" s="7">
        <f t="shared" si="15"/>
        <v>8640</v>
      </c>
      <c r="O98" s="4">
        <f t="shared" si="12"/>
        <v>21600</v>
      </c>
      <c r="P98" s="7" t="s">
        <v>194</v>
      </c>
    </row>
    <row r="99" spans="1:16" ht="25.5" x14ac:dyDescent="0.25">
      <c r="A99" s="7" t="s">
        <v>11</v>
      </c>
      <c r="B99" s="7" t="s">
        <v>15</v>
      </c>
      <c r="C99" s="11" t="s">
        <v>149</v>
      </c>
      <c r="D99" s="9" t="s">
        <v>10</v>
      </c>
      <c r="E99" s="9" t="s">
        <v>14</v>
      </c>
      <c r="F99" s="7" t="s">
        <v>12</v>
      </c>
      <c r="G99" s="7" t="s">
        <v>7</v>
      </c>
      <c r="H99" s="10" t="s">
        <v>217</v>
      </c>
      <c r="I99" s="7">
        <v>5</v>
      </c>
      <c r="J99" s="7">
        <v>36</v>
      </c>
      <c r="K99" s="7" t="s">
        <v>219</v>
      </c>
      <c r="L99" s="7">
        <f t="shared" si="13"/>
        <v>576</v>
      </c>
      <c r="M99" s="7">
        <v>15</v>
      </c>
      <c r="N99" s="7">
        <f t="shared" ref="N99:N127" si="16">M99*L99</f>
        <v>8640</v>
      </c>
      <c r="O99" s="4">
        <f t="shared" si="12"/>
        <v>21600</v>
      </c>
      <c r="P99" s="7" t="s">
        <v>195</v>
      </c>
    </row>
    <row r="100" spans="1:16" ht="25.5" x14ac:dyDescent="0.25">
      <c r="A100" s="7" t="s">
        <v>11</v>
      </c>
      <c r="B100" s="7" t="s">
        <v>15</v>
      </c>
      <c r="C100" s="11" t="s">
        <v>150</v>
      </c>
      <c r="D100" s="9" t="s">
        <v>10</v>
      </c>
      <c r="E100" s="9" t="s">
        <v>14</v>
      </c>
      <c r="F100" s="7" t="s">
        <v>12</v>
      </c>
      <c r="G100" s="7" t="s">
        <v>7</v>
      </c>
      <c r="H100" s="10" t="s">
        <v>217</v>
      </c>
      <c r="I100" s="7">
        <v>5</v>
      </c>
      <c r="J100" s="7">
        <v>36</v>
      </c>
      <c r="K100" s="7" t="s">
        <v>219</v>
      </c>
      <c r="L100" s="7">
        <f t="shared" si="13"/>
        <v>576</v>
      </c>
      <c r="M100" s="7">
        <v>15</v>
      </c>
      <c r="N100" s="7">
        <f t="shared" si="16"/>
        <v>8640</v>
      </c>
      <c r="O100" s="4">
        <f t="shared" si="12"/>
        <v>21600</v>
      </c>
      <c r="P100" s="7" t="s">
        <v>195</v>
      </c>
    </row>
    <row r="101" spans="1:16" ht="25.5" x14ac:dyDescent="0.25">
      <c r="A101" s="7" t="s">
        <v>11</v>
      </c>
      <c r="B101" s="7" t="s">
        <v>15</v>
      </c>
      <c r="C101" s="11" t="s">
        <v>151</v>
      </c>
      <c r="D101" s="9" t="s">
        <v>10</v>
      </c>
      <c r="E101" s="9" t="s">
        <v>14</v>
      </c>
      <c r="F101" s="7" t="s">
        <v>12</v>
      </c>
      <c r="G101" s="7" t="s">
        <v>28</v>
      </c>
      <c r="H101" s="10" t="s">
        <v>217</v>
      </c>
      <c r="I101" s="7">
        <v>5</v>
      </c>
      <c r="J101" s="7">
        <v>36</v>
      </c>
      <c r="K101" s="7" t="s">
        <v>219</v>
      </c>
      <c r="L101" s="7">
        <f t="shared" si="13"/>
        <v>576</v>
      </c>
      <c r="M101" s="7">
        <v>15</v>
      </c>
      <c r="N101" s="7">
        <f t="shared" si="16"/>
        <v>8640</v>
      </c>
      <c r="O101" s="4">
        <f t="shared" si="12"/>
        <v>21600</v>
      </c>
      <c r="P101" s="7" t="s">
        <v>196</v>
      </c>
    </row>
    <row r="102" spans="1:16" ht="25.5" x14ac:dyDescent="0.25">
      <c r="A102" s="7" t="s">
        <v>11</v>
      </c>
      <c r="B102" s="7" t="s">
        <v>15</v>
      </c>
      <c r="C102" s="11" t="s">
        <v>151</v>
      </c>
      <c r="D102" s="9" t="s">
        <v>10</v>
      </c>
      <c r="E102" s="9" t="s">
        <v>14</v>
      </c>
      <c r="F102" s="7" t="s">
        <v>12</v>
      </c>
      <c r="G102" s="7" t="s">
        <v>7</v>
      </c>
      <c r="H102" s="10" t="s">
        <v>217</v>
      </c>
      <c r="I102" s="7">
        <v>5</v>
      </c>
      <c r="J102" s="7">
        <v>36</v>
      </c>
      <c r="K102" s="7" t="s">
        <v>219</v>
      </c>
      <c r="L102" s="7">
        <f t="shared" si="13"/>
        <v>576</v>
      </c>
      <c r="M102" s="7">
        <v>15</v>
      </c>
      <c r="N102" s="7">
        <f t="shared" si="16"/>
        <v>8640</v>
      </c>
      <c r="O102" s="4">
        <f t="shared" si="12"/>
        <v>21600</v>
      </c>
      <c r="P102" s="7" t="s">
        <v>196</v>
      </c>
    </row>
    <row r="103" spans="1:16" ht="25.5" x14ac:dyDescent="0.25">
      <c r="A103" s="7" t="s">
        <v>11</v>
      </c>
      <c r="B103" s="7" t="s">
        <v>15</v>
      </c>
      <c r="C103" s="11" t="s">
        <v>152</v>
      </c>
      <c r="D103" s="9" t="s">
        <v>10</v>
      </c>
      <c r="E103" s="9" t="s">
        <v>14</v>
      </c>
      <c r="F103" s="7" t="s">
        <v>12</v>
      </c>
      <c r="G103" s="7" t="s">
        <v>28</v>
      </c>
      <c r="H103" s="10" t="s">
        <v>217</v>
      </c>
      <c r="I103" s="7">
        <v>5</v>
      </c>
      <c r="J103" s="7">
        <v>36</v>
      </c>
      <c r="K103" s="7" t="s">
        <v>219</v>
      </c>
      <c r="L103" s="7">
        <f t="shared" si="13"/>
        <v>576</v>
      </c>
      <c r="M103" s="7">
        <v>15</v>
      </c>
      <c r="N103" s="7">
        <f t="shared" si="16"/>
        <v>8640</v>
      </c>
      <c r="O103" s="4">
        <f t="shared" si="12"/>
        <v>21600</v>
      </c>
      <c r="P103" s="7" t="s">
        <v>197</v>
      </c>
    </row>
    <row r="104" spans="1:16" ht="25.5" x14ac:dyDescent="0.25">
      <c r="A104" s="7" t="s">
        <v>11</v>
      </c>
      <c r="B104" s="7" t="s">
        <v>15</v>
      </c>
      <c r="C104" s="11" t="s">
        <v>152</v>
      </c>
      <c r="D104" s="9" t="s">
        <v>10</v>
      </c>
      <c r="E104" s="9" t="s">
        <v>14</v>
      </c>
      <c r="F104" s="7" t="s">
        <v>12</v>
      </c>
      <c r="G104" s="7" t="s">
        <v>7</v>
      </c>
      <c r="H104" s="10" t="s">
        <v>217</v>
      </c>
      <c r="I104" s="7">
        <v>5</v>
      </c>
      <c r="J104" s="7">
        <v>36</v>
      </c>
      <c r="K104" s="7" t="s">
        <v>219</v>
      </c>
      <c r="L104" s="7">
        <f t="shared" si="13"/>
        <v>576</v>
      </c>
      <c r="M104" s="7">
        <v>15</v>
      </c>
      <c r="N104" s="7">
        <f t="shared" si="16"/>
        <v>8640</v>
      </c>
      <c r="O104" s="4">
        <f t="shared" si="12"/>
        <v>21600</v>
      </c>
      <c r="P104" s="7" t="s">
        <v>197</v>
      </c>
    </row>
    <row r="105" spans="1:16" ht="25.5" x14ac:dyDescent="0.25">
      <c r="A105" s="7" t="s">
        <v>11</v>
      </c>
      <c r="B105" s="7" t="s">
        <v>15</v>
      </c>
      <c r="C105" s="11" t="s">
        <v>153</v>
      </c>
      <c r="D105" s="9" t="s">
        <v>10</v>
      </c>
      <c r="E105" s="9" t="s">
        <v>14</v>
      </c>
      <c r="F105" s="7" t="s">
        <v>12</v>
      </c>
      <c r="G105" s="7" t="s">
        <v>28</v>
      </c>
      <c r="H105" s="10" t="s">
        <v>217</v>
      </c>
      <c r="I105" s="7">
        <v>5</v>
      </c>
      <c r="J105" s="7">
        <v>36</v>
      </c>
      <c r="K105" s="7" t="s">
        <v>219</v>
      </c>
      <c r="L105" s="7">
        <f t="shared" si="13"/>
        <v>576</v>
      </c>
      <c r="M105" s="7">
        <v>15</v>
      </c>
      <c r="N105" s="7">
        <f t="shared" si="16"/>
        <v>8640</v>
      </c>
      <c r="O105" s="4">
        <f t="shared" si="12"/>
        <v>21600</v>
      </c>
      <c r="P105" s="7" t="s">
        <v>198</v>
      </c>
    </row>
    <row r="106" spans="1:16" ht="25.5" x14ac:dyDescent="0.25">
      <c r="A106" s="7" t="s">
        <v>11</v>
      </c>
      <c r="B106" s="7" t="s">
        <v>15</v>
      </c>
      <c r="C106" s="11" t="s">
        <v>153</v>
      </c>
      <c r="D106" s="9" t="s">
        <v>10</v>
      </c>
      <c r="E106" s="9" t="s">
        <v>14</v>
      </c>
      <c r="F106" s="7" t="s">
        <v>12</v>
      </c>
      <c r="G106" s="7" t="s">
        <v>7</v>
      </c>
      <c r="H106" s="10" t="s">
        <v>217</v>
      </c>
      <c r="I106" s="7">
        <v>5</v>
      </c>
      <c r="J106" s="7">
        <v>36</v>
      </c>
      <c r="K106" s="7" t="s">
        <v>219</v>
      </c>
      <c r="L106" s="7">
        <f t="shared" si="13"/>
        <v>576</v>
      </c>
      <c r="M106" s="7">
        <v>15</v>
      </c>
      <c r="N106" s="7">
        <f t="shared" si="16"/>
        <v>8640</v>
      </c>
      <c r="O106" s="4">
        <f t="shared" si="12"/>
        <v>21600</v>
      </c>
      <c r="P106" s="7" t="s">
        <v>198</v>
      </c>
    </row>
    <row r="107" spans="1:16" ht="25.5" x14ac:dyDescent="0.25">
      <c r="A107" s="7" t="s">
        <v>11</v>
      </c>
      <c r="B107" s="7" t="s">
        <v>15</v>
      </c>
      <c r="C107" s="11" t="s">
        <v>154</v>
      </c>
      <c r="D107" s="9" t="s">
        <v>10</v>
      </c>
      <c r="E107" s="9" t="s">
        <v>14</v>
      </c>
      <c r="F107" s="7" t="s">
        <v>12</v>
      </c>
      <c r="G107" s="7" t="s">
        <v>7</v>
      </c>
      <c r="H107" s="10" t="s">
        <v>217</v>
      </c>
      <c r="I107" s="7">
        <v>5</v>
      </c>
      <c r="J107" s="7">
        <v>36</v>
      </c>
      <c r="K107" s="7" t="s">
        <v>219</v>
      </c>
      <c r="L107" s="7">
        <f t="shared" si="13"/>
        <v>576</v>
      </c>
      <c r="M107" s="7">
        <v>15</v>
      </c>
      <c r="N107" s="7">
        <f t="shared" si="16"/>
        <v>8640</v>
      </c>
      <c r="O107" s="4">
        <f>0.49*N107*I107</f>
        <v>21168</v>
      </c>
      <c r="P107" s="7" t="s">
        <v>199</v>
      </c>
    </row>
    <row r="108" spans="1:16" ht="25.5" x14ac:dyDescent="0.25">
      <c r="A108" s="7" t="s">
        <v>11</v>
      </c>
      <c r="B108" s="7" t="s">
        <v>15</v>
      </c>
      <c r="C108" s="11" t="s">
        <v>155</v>
      </c>
      <c r="D108" s="9" t="s">
        <v>10</v>
      </c>
      <c r="E108" s="9" t="s">
        <v>14</v>
      </c>
      <c r="F108" s="7" t="s">
        <v>12</v>
      </c>
      <c r="G108" s="7" t="s">
        <v>28</v>
      </c>
      <c r="H108" s="10" t="s">
        <v>217</v>
      </c>
      <c r="I108" s="7">
        <v>5</v>
      </c>
      <c r="J108" s="7">
        <v>36</v>
      </c>
      <c r="K108" s="7" t="s">
        <v>219</v>
      </c>
      <c r="L108" s="7">
        <f t="shared" si="13"/>
        <v>576</v>
      </c>
      <c r="M108" s="7">
        <v>15</v>
      </c>
      <c r="N108" s="7">
        <f t="shared" si="16"/>
        <v>8640</v>
      </c>
      <c r="O108" s="4">
        <f>0.7*N108*I108</f>
        <v>30240</v>
      </c>
      <c r="P108" s="7" t="s">
        <v>200</v>
      </c>
    </row>
    <row r="109" spans="1:16" ht="25.5" x14ac:dyDescent="0.25">
      <c r="A109" s="7" t="s">
        <v>11</v>
      </c>
      <c r="B109" s="7" t="s">
        <v>15</v>
      </c>
      <c r="C109" s="11" t="s">
        <v>155</v>
      </c>
      <c r="D109" s="9" t="s">
        <v>10</v>
      </c>
      <c r="E109" s="9" t="s">
        <v>14</v>
      </c>
      <c r="F109" s="7" t="s">
        <v>12</v>
      </c>
      <c r="G109" s="7" t="s">
        <v>7</v>
      </c>
      <c r="H109" s="10" t="s">
        <v>217</v>
      </c>
      <c r="I109" s="7">
        <v>5</v>
      </c>
      <c r="J109" s="7">
        <v>36</v>
      </c>
      <c r="K109" s="7" t="s">
        <v>219</v>
      </c>
      <c r="L109" s="7">
        <f t="shared" si="13"/>
        <v>576</v>
      </c>
      <c r="M109" s="7">
        <v>15</v>
      </c>
      <c r="N109" s="7">
        <f t="shared" si="16"/>
        <v>8640</v>
      </c>
      <c r="O109" s="4">
        <f>0.7*N109*I109</f>
        <v>30240</v>
      </c>
      <c r="P109" s="7" t="s">
        <v>200</v>
      </c>
    </row>
    <row r="110" spans="1:16" ht="25.5" x14ac:dyDescent="0.25">
      <c r="A110" s="7" t="s">
        <v>11</v>
      </c>
      <c r="B110" s="7" t="s">
        <v>15</v>
      </c>
      <c r="C110" s="11" t="s">
        <v>156</v>
      </c>
      <c r="D110" s="9" t="s">
        <v>10</v>
      </c>
      <c r="E110" s="9" t="s">
        <v>14</v>
      </c>
      <c r="F110" s="7" t="s">
        <v>12</v>
      </c>
      <c r="G110" s="7" t="s">
        <v>28</v>
      </c>
      <c r="H110" s="10" t="s">
        <v>217</v>
      </c>
      <c r="I110" s="7">
        <v>5</v>
      </c>
      <c r="J110" s="7">
        <v>36</v>
      </c>
      <c r="K110" s="7" t="s">
        <v>219</v>
      </c>
      <c r="L110" s="7">
        <f t="shared" si="13"/>
        <v>576</v>
      </c>
      <c r="M110" s="7">
        <v>15</v>
      </c>
      <c r="N110" s="7">
        <f t="shared" si="16"/>
        <v>8640</v>
      </c>
      <c r="O110" s="4">
        <f>0.5*N110*I110</f>
        <v>21600</v>
      </c>
      <c r="P110" s="7" t="s">
        <v>201</v>
      </c>
    </row>
    <row r="111" spans="1:16" ht="25.5" x14ac:dyDescent="0.25">
      <c r="A111" s="7" t="s">
        <v>11</v>
      </c>
      <c r="B111" s="7" t="s">
        <v>15</v>
      </c>
      <c r="C111" s="11" t="s">
        <v>156</v>
      </c>
      <c r="D111" s="9" t="s">
        <v>10</v>
      </c>
      <c r="E111" s="9" t="s">
        <v>14</v>
      </c>
      <c r="F111" s="7" t="s">
        <v>12</v>
      </c>
      <c r="G111" s="7" t="s">
        <v>7</v>
      </c>
      <c r="H111" s="10" t="s">
        <v>217</v>
      </c>
      <c r="I111" s="7">
        <v>5</v>
      </c>
      <c r="J111" s="7">
        <v>36</v>
      </c>
      <c r="K111" s="7" t="s">
        <v>219</v>
      </c>
      <c r="L111" s="7">
        <f t="shared" si="13"/>
        <v>576</v>
      </c>
      <c r="M111" s="7">
        <v>15</v>
      </c>
      <c r="N111" s="7">
        <f t="shared" si="16"/>
        <v>8640</v>
      </c>
      <c r="O111" s="4">
        <f>0.5*N111*I111</f>
        <v>21600</v>
      </c>
      <c r="P111" s="7" t="s">
        <v>201</v>
      </c>
    </row>
    <row r="112" spans="1:16" ht="25.5" x14ac:dyDescent="0.25">
      <c r="A112" s="7" t="s">
        <v>11</v>
      </c>
      <c r="B112" s="7" t="s">
        <v>15</v>
      </c>
      <c r="C112" s="11" t="s">
        <v>157</v>
      </c>
      <c r="D112" s="9" t="s">
        <v>10</v>
      </c>
      <c r="E112" s="9" t="s">
        <v>14</v>
      </c>
      <c r="F112" s="7" t="s">
        <v>12</v>
      </c>
      <c r="G112" s="7" t="s">
        <v>7</v>
      </c>
      <c r="H112" s="10" t="s">
        <v>217</v>
      </c>
      <c r="I112" s="7">
        <v>5</v>
      </c>
      <c r="J112" s="7">
        <v>36</v>
      </c>
      <c r="K112" s="7" t="s">
        <v>219</v>
      </c>
      <c r="L112" s="7">
        <f t="shared" si="13"/>
        <v>576</v>
      </c>
      <c r="M112" s="7">
        <v>15</v>
      </c>
      <c r="N112" s="7">
        <f t="shared" si="16"/>
        <v>8640</v>
      </c>
      <c r="O112" s="4">
        <f>0.49*N112*I112</f>
        <v>21168</v>
      </c>
      <c r="P112" s="7" t="s">
        <v>202</v>
      </c>
    </row>
    <row r="113" spans="1:16" ht="25.5" x14ac:dyDescent="0.25">
      <c r="A113" s="7" t="s">
        <v>11</v>
      </c>
      <c r="B113" s="7" t="s">
        <v>15</v>
      </c>
      <c r="C113" s="11" t="s">
        <v>158</v>
      </c>
      <c r="D113" s="9" t="s">
        <v>10</v>
      </c>
      <c r="E113" s="9" t="s">
        <v>14</v>
      </c>
      <c r="F113" s="7" t="s">
        <v>12</v>
      </c>
      <c r="G113" s="7" t="s">
        <v>7</v>
      </c>
      <c r="H113" s="10" t="s">
        <v>217</v>
      </c>
      <c r="I113" s="7">
        <v>5</v>
      </c>
      <c r="J113" s="7">
        <v>36</v>
      </c>
      <c r="K113" s="7" t="s">
        <v>219</v>
      </c>
      <c r="L113" s="7">
        <f t="shared" ref="L113" si="17">16*J113</f>
        <v>576</v>
      </c>
      <c r="M113" s="7">
        <v>15</v>
      </c>
      <c r="N113" s="7">
        <f t="shared" ref="N113" si="18">M113*L113</f>
        <v>8640</v>
      </c>
      <c r="O113" s="4">
        <f>0.6*N113*I113</f>
        <v>25920</v>
      </c>
      <c r="P113" s="7" t="s">
        <v>203</v>
      </c>
    </row>
    <row r="114" spans="1:16" ht="25.5" x14ac:dyDescent="0.25">
      <c r="A114" s="7" t="s">
        <v>11</v>
      </c>
      <c r="B114" s="7" t="s">
        <v>15</v>
      </c>
      <c r="C114" s="11" t="s">
        <v>158</v>
      </c>
      <c r="D114" s="9" t="s">
        <v>10</v>
      </c>
      <c r="E114" s="9" t="s">
        <v>14</v>
      </c>
      <c r="F114" s="7" t="s">
        <v>12</v>
      </c>
      <c r="G114" s="7" t="s">
        <v>28</v>
      </c>
      <c r="H114" s="10" t="s">
        <v>217</v>
      </c>
      <c r="I114" s="7">
        <v>5</v>
      </c>
      <c r="J114" s="7">
        <v>36</v>
      </c>
      <c r="K114" s="7" t="s">
        <v>219</v>
      </c>
      <c r="L114" s="7">
        <f t="shared" si="13"/>
        <v>576</v>
      </c>
      <c r="M114" s="7">
        <v>15</v>
      </c>
      <c r="N114" s="7">
        <f t="shared" si="16"/>
        <v>8640</v>
      </c>
      <c r="O114" s="4">
        <f>0.6*N114*I114</f>
        <v>25920</v>
      </c>
      <c r="P114" s="7" t="s">
        <v>203</v>
      </c>
    </row>
    <row r="115" spans="1:16" ht="25.5" x14ac:dyDescent="0.25">
      <c r="A115" s="7" t="s">
        <v>11</v>
      </c>
      <c r="B115" s="7" t="s">
        <v>15</v>
      </c>
      <c r="C115" s="11" t="s">
        <v>159</v>
      </c>
      <c r="D115" s="9" t="s">
        <v>10</v>
      </c>
      <c r="E115" s="9" t="s">
        <v>14</v>
      </c>
      <c r="F115" s="7" t="s">
        <v>12</v>
      </c>
      <c r="G115" s="7" t="s">
        <v>7</v>
      </c>
      <c r="H115" s="10" t="s">
        <v>217</v>
      </c>
      <c r="I115" s="7">
        <v>5</v>
      </c>
      <c r="J115" s="7">
        <v>36</v>
      </c>
      <c r="K115" s="7" t="s">
        <v>219</v>
      </c>
      <c r="L115" s="7">
        <f t="shared" si="13"/>
        <v>576</v>
      </c>
      <c r="M115" s="7">
        <v>15</v>
      </c>
      <c r="N115" s="7">
        <f t="shared" si="16"/>
        <v>8640</v>
      </c>
      <c r="O115" s="4">
        <f>0.49*N115*I115</f>
        <v>21168</v>
      </c>
      <c r="P115" s="7" t="s">
        <v>112</v>
      </c>
    </row>
    <row r="116" spans="1:16" ht="25.5" x14ac:dyDescent="0.25">
      <c r="A116" s="7" t="s">
        <v>11</v>
      </c>
      <c r="B116" s="7" t="s">
        <v>15</v>
      </c>
      <c r="C116" s="11" t="s">
        <v>160</v>
      </c>
      <c r="D116" s="9" t="s">
        <v>10</v>
      </c>
      <c r="E116" s="9" t="s">
        <v>14</v>
      </c>
      <c r="F116" s="7" t="s">
        <v>12</v>
      </c>
      <c r="G116" s="7" t="s">
        <v>7</v>
      </c>
      <c r="H116" s="10" t="s">
        <v>217</v>
      </c>
      <c r="I116" s="7">
        <v>5</v>
      </c>
      <c r="J116" s="7">
        <v>36</v>
      </c>
      <c r="K116" s="7" t="s">
        <v>219</v>
      </c>
      <c r="L116" s="7">
        <f t="shared" si="13"/>
        <v>576</v>
      </c>
      <c r="M116" s="7">
        <v>15</v>
      </c>
      <c r="N116" s="7">
        <f t="shared" si="16"/>
        <v>8640</v>
      </c>
      <c r="O116" s="4">
        <f t="shared" ref="O116:O118" si="19">0.5*N116*I116</f>
        <v>21600</v>
      </c>
      <c r="P116" s="7" t="s">
        <v>204</v>
      </c>
    </row>
    <row r="117" spans="1:16" ht="25.5" x14ac:dyDescent="0.25">
      <c r="A117" s="7" t="s">
        <v>11</v>
      </c>
      <c r="B117" s="7" t="s">
        <v>15</v>
      </c>
      <c r="C117" s="11" t="s">
        <v>161</v>
      </c>
      <c r="D117" s="9" t="s">
        <v>10</v>
      </c>
      <c r="E117" s="9" t="s">
        <v>14</v>
      </c>
      <c r="F117" s="7" t="s">
        <v>12</v>
      </c>
      <c r="G117" s="7" t="s">
        <v>28</v>
      </c>
      <c r="H117" s="10" t="s">
        <v>217</v>
      </c>
      <c r="I117" s="7">
        <v>5</v>
      </c>
      <c r="J117" s="7">
        <v>36</v>
      </c>
      <c r="K117" s="7" t="s">
        <v>219</v>
      </c>
      <c r="L117" s="7">
        <f t="shared" si="13"/>
        <v>576</v>
      </c>
      <c r="M117" s="7">
        <v>15</v>
      </c>
      <c r="N117" s="7">
        <f t="shared" si="16"/>
        <v>8640</v>
      </c>
      <c r="O117" s="4">
        <f t="shared" si="19"/>
        <v>21600</v>
      </c>
      <c r="P117" s="7" t="s">
        <v>204</v>
      </c>
    </row>
    <row r="118" spans="1:16" ht="25.5" x14ac:dyDescent="0.25">
      <c r="A118" s="7" t="s">
        <v>11</v>
      </c>
      <c r="B118" s="7" t="s">
        <v>15</v>
      </c>
      <c r="C118" s="11" t="s">
        <v>162</v>
      </c>
      <c r="D118" s="9" t="s">
        <v>10</v>
      </c>
      <c r="E118" s="9" t="s">
        <v>14</v>
      </c>
      <c r="F118" s="7" t="s">
        <v>12</v>
      </c>
      <c r="G118" s="7" t="s">
        <v>7</v>
      </c>
      <c r="H118" s="10" t="s">
        <v>217</v>
      </c>
      <c r="I118" s="7">
        <v>5</v>
      </c>
      <c r="J118" s="7">
        <v>36</v>
      </c>
      <c r="K118" s="7" t="s">
        <v>219</v>
      </c>
      <c r="L118" s="7">
        <f t="shared" si="13"/>
        <v>576</v>
      </c>
      <c r="M118" s="7">
        <v>15</v>
      </c>
      <c r="N118" s="7">
        <f t="shared" si="16"/>
        <v>8640</v>
      </c>
      <c r="O118" s="4">
        <f t="shared" si="19"/>
        <v>21600</v>
      </c>
      <c r="P118" s="7" t="s">
        <v>205</v>
      </c>
    </row>
    <row r="119" spans="1:16" ht="25.5" x14ac:dyDescent="0.25">
      <c r="A119" s="7" t="s">
        <v>11</v>
      </c>
      <c r="B119" s="7" t="s">
        <v>15</v>
      </c>
      <c r="C119" s="11" t="s">
        <v>163</v>
      </c>
      <c r="D119" s="9" t="s">
        <v>10</v>
      </c>
      <c r="E119" s="9" t="s">
        <v>14</v>
      </c>
      <c r="F119" s="7" t="s">
        <v>12</v>
      </c>
      <c r="G119" s="7" t="s">
        <v>7</v>
      </c>
      <c r="H119" s="10" t="s">
        <v>217</v>
      </c>
      <c r="I119" s="7">
        <v>5</v>
      </c>
      <c r="J119" s="7">
        <v>36</v>
      </c>
      <c r="K119" s="7" t="s">
        <v>219</v>
      </c>
      <c r="L119" s="7">
        <f t="shared" si="13"/>
        <v>576</v>
      </c>
      <c r="M119" s="7">
        <v>15</v>
      </c>
      <c r="N119" s="7">
        <f t="shared" si="16"/>
        <v>8640</v>
      </c>
      <c r="O119" s="4">
        <f t="shared" ref="O119:O122" si="20">0.49*N119*I119</f>
        <v>21168</v>
      </c>
      <c r="P119" s="7" t="s">
        <v>206</v>
      </c>
    </row>
    <row r="120" spans="1:16" ht="25.5" x14ac:dyDescent="0.25">
      <c r="A120" s="7" t="s">
        <v>11</v>
      </c>
      <c r="B120" s="7" t="s">
        <v>15</v>
      </c>
      <c r="C120" s="11" t="s">
        <v>164</v>
      </c>
      <c r="D120" s="9" t="s">
        <v>10</v>
      </c>
      <c r="E120" s="9" t="s">
        <v>14</v>
      </c>
      <c r="F120" s="7" t="s">
        <v>12</v>
      </c>
      <c r="G120" s="7" t="s">
        <v>7</v>
      </c>
      <c r="H120" s="10" t="s">
        <v>217</v>
      </c>
      <c r="I120" s="7">
        <v>5</v>
      </c>
      <c r="J120" s="7">
        <v>36</v>
      </c>
      <c r="K120" s="7" t="s">
        <v>219</v>
      </c>
      <c r="L120" s="7">
        <f t="shared" si="13"/>
        <v>576</v>
      </c>
      <c r="M120" s="7">
        <v>15</v>
      </c>
      <c r="N120" s="7">
        <f t="shared" si="16"/>
        <v>8640</v>
      </c>
      <c r="O120" s="4">
        <f t="shared" si="20"/>
        <v>21168</v>
      </c>
      <c r="P120" s="7" t="s">
        <v>207</v>
      </c>
    </row>
    <row r="121" spans="1:16" ht="25.5" x14ac:dyDescent="0.25">
      <c r="A121" s="7" t="s">
        <v>11</v>
      </c>
      <c r="B121" s="7" t="s">
        <v>15</v>
      </c>
      <c r="C121" s="11" t="s">
        <v>165</v>
      </c>
      <c r="D121" s="9" t="s">
        <v>10</v>
      </c>
      <c r="E121" s="9" t="s">
        <v>14</v>
      </c>
      <c r="F121" s="7" t="s">
        <v>12</v>
      </c>
      <c r="G121" s="7" t="s">
        <v>28</v>
      </c>
      <c r="H121" s="10" t="s">
        <v>217</v>
      </c>
      <c r="I121" s="7">
        <v>5</v>
      </c>
      <c r="J121" s="7">
        <v>36</v>
      </c>
      <c r="K121" s="7" t="s">
        <v>219</v>
      </c>
      <c r="L121" s="7">
        <f t="shared" si="13"/>
        <v>576</v>
      </c>
      <c r="M121" s="7">
        <v>15</v>
      </c>
      <c r="N121" s="7">
        <f t="shared" si="16"/>
        <v>8640</v>
      </c>
      <c r="O121" s="4">
        <f t="shared" si="20"/>
        <v>21168</v>
      </c>
      <c r="P121" s="7" t="s">
        <v>208</v>
      </c>
    </row>
    <row r="122" spans="1:16" ht="25.5" x14ac:dyDescent="0.25">
      <c r="A122" s="7" t="s">
        <v>11</v>
      </c>
      <c r="B122" s="7" t="s">
        <v>15</v>
      </c>
      <c r="C122" s="11" t="s">
        <v>165</v>
      </c>
      <c r="D122" s="9" t="s">
        <v>10</v>
      </c>
      <c r="E122" s="9" t="s">
        <v>14</v>
      </c>
      <c r="F122" s="7" t="s">
        <v>12</v>
      </c>
      <c r="G122" s="7" t="s">
        <v>7</v>
      </c>
      <c r="H122" s="10" t="s">
        <v>217</v>
      </c>
      <c r="I122" s="7">
        <v>5</v>
      </c>
      <c r="J122" s="7">
        <v>36</v>
      </c>
      <c r="K122" s="7" t="s">
        <v>219</v>
      </c>
      <c r="L122" s="7">
        <f t="shared" si="13"/>
        <v>576</v>
      </c>
      <c r="M122" s="7">
        <v>15</v>
      </c>
      <c r="N122" s="7">
        <f t="shared" si="16"/>
        <v>8640</v>
      </c>
      <c r="O122" s="4">
        <f t="shared" si="20"/>
        <v>21168</v>
      </c>
      <c r="P122" s="7" t="s">
        <v>208</v>
      </c>
    </row>
    <row r="123" spans="1:16" ht="25.5" x14ac:dyDescent="0.25">
      <c r="A123" s="7" t="s">
        <v>11</v>
      </c>
      <c r="B123" s="7" t="s">
        <v>15</v>
      </c>
      <c r="C123" s="11" t="s">
        <v>166</v>
      </c>
      <c r="D123" s="9" t="s">
        <v>10</v>
      </c>
      <c r="E123" s="9" t="s">
        <v>14</v>
      </c>
      <c r="F123" s="7" t="s">
        <v>12</v>
      </c>
      <c r="G123" s="7" t="s">
        <v>28</v>
      </c>
      <c r="H123" s="10" t="s">
        <v>217</v>
      </c>
      <c r="I123" s="7">
        <v>5</v>
      </c>
      <c r="J123" s="7">
        <v>36</v>
      </c>
      <c r="K123" s="7" t="s">
        <v>219</v>
      </c>
      <c r="L123" s="7">
        <f t="shared" si="13"/>
        <v>576</v>
      </c>
      <c r="M123" s="7">
        <v>15</v>
      </c>
      <c r="N123" s="7">
        <f t="shared" si="16"/>
        <v>8640</v>
      </c>
      <c r="O123" s="4">
        <f t="shared" ref="O123:O125" si="21">0.5*N123*I123</f>
        <v>21600</v>
      </c>
      <c r="P123" s="7" t="s">
        <v>209</v>
      </c>
    </row>
    <row r="124" spans="1:16" ht="25.5" x14ac:dyDescent="0.25">
      <c r="A124" s="7" t="s">
        <v>11</v>
      </c>
      <c r="B124" s="7" t="s">
        <v>15</v>
      </c>
      <c r="C124" s="11" t="s">
        <v>166</v>
      </c>
      <c r="D124" s="9" t="s">
        <v>10</v>
      </c>
      <c r="E124" s="9" t="s">
        <v>14</v>
      </c>
      <c r="F124" s="7" t="s">
        <v>12</v>
      </c>
      <c r="G124" s="7" t="s">
        <v>7</v>
      </c>
      <c r="H124" s="10" t="s">
        <v>217</v>
      </c>
      <c r="I124" s="7">
        <v>5</v>
      </c>
      <c r="J124" s="7">
        <v>36</v>
      </c>
      <c r="K124" s="7" t="s">
        <v>219</v>
      </c>
      <c r="L124" s="7">
        <f t="shared" si="13"/>
        <v>576</v>
      </c>
      <c r="M124" s="7">
        <v>15</v>
      </c>
      <c r="N124" s="7">
        <f t="shared" si="16"/>
        <v>8640</v>
      </c>
      <c r="O124" s="4">
        <f t="shared" si="21"/>
        <v>21600</v>
      </c>
      <c r="P124" s="7" t="s">
        <v>209</v>
      </c>
    </row>
    <row r="125" spans="1:16" ht="25.5" x14ac:dyDescent="0.25">
      <c r="A125" s="7" t="s">
        <v>11</v>
      </c>
      <c r="B125" s="7" t="s">
        <v>15</v>
      </c>
      <c r="C125" s="11" t="s">
        <v>167</v>
      </c>
      <c r="D125" s="9" t="s">
        <v>10</v>
      </c>
      <c r="E125" s="9" t="s">
        <v>14</v>
      </c>
      <c r="F125" s="7" t="s">
        <v>12</v>
      </c>
      <c r="G125" s="7" t="s">
        <v>28</v>
      </c>
      <c r="H125" s="10" t="s">
        <v>217</v>
      </c>
      <c r="I125" s="7">
        <v>5</v>
      </c>
      <c r="J125" s="7">
        <v>36</v>
      </c>
      <c r="K125" s="7" t="s">
        <v>219</v>
      </c>
      <c r="L125" s="7">
        <f t="shared" si="13"/>
        <v>576</v>
      </c>
      <c r="M125" s="7">
        <v>15</v>
      </c>
      <c r="N125" s="7">
        <f t="shared" si="16"/>
        <v>8640</v>
      </c>
      <c r="O125" s="4">
        <f t="shared" si="21"/>
        <v>21600</v>
      </c>
      <c r="P125" s="7" t="s">
        <v>210</v>
      </c>
    </row>
    <row r="126" spans="1:16" ht="25.5" x14ac:dyDescent="0.25">
      <c r="A126" s="7" t="s">
        <v>11</v>
      </c>
      <c r="B126" s="7" t="s">
        <v>15</v>
      </c>
      <c r="C126" s="11" t="s">
        <v>168</v>
      </c>
      <c r="D126" s="9" t="s">
        <v>10</v>
      </c>
      <c r="E126" s="9" t="s">
        <v>14</v>
      </c>
      <c r="F126" s="7" t="s">
        <v>12</v>
      </c>
      <c r="G126" s="7" t="s">
        <v>28</v>
      </c>
      <c r="H126" s="10" t="s">
        <v>217</v>
      </c>
      <c r="I126" s="7">
        <v>5</v>
      </c>
      <c r="J126" s="7">
        <v>36</v>
      </c>
      <c r="K126" s="7" t="s">
        <v>219</v>
      </c>
      <c r="L126" s="7">
        <f t="shared" si="13"/>
        <v>576</v>
      </c>
      <c r="M126" s="7">
        <v>15</v>
      </c>
      <c r="N126" s="7">
        <f t="shared" si="16"/>
        <v>8640</v>
      </c>
      <c r="O126" s="4">
        <f t="shared" ref="O126:O127" si="22">0.49*N126*I126</f>
        <v>21168</v>
      </c>
      <c r="P126" s="7" t="s">
        <v>211</v>
      </c>
    </row>
    <row r="127" spans="1:16" ht="25.5" x14ac:dyDescent="0.25">
      <c r="A127" s="7" t="s">
        <v>11</v>
      </c>
      <c r="B127" s="7" t="s">
        <v>15</v>
      </c>
      <c r="C127" s="11" t="s">
        <v>168</v>
      </c>
      <c r="D127" s="9" t="s">
        <v>10</v>
      </c>
      <c r="E127" s="9" t="s">
        <v>14</v>
      </c>
      <c r="F127" s="7" t="s">
        <v>12</v>
      </c>
      <c r="G127" s="7" t="s">
        <v>7</v>
      </c>
      <c r="H127" s="10" t="s">
        <v>217</v>
      </c>
      <c r="I127" s="7">
        <v>5</v>
      </c>
      <c r="J127" s="7">
        <v>36</v>
      </c>
      <c r="K127" s="7" t="s">
        <v>219</v>
      </c>
      <c r="L127" s="7">
        <f t="shared" si="13"/>
        <v>576</v>
      </c>
      <c r="M127" s="7">
        <v>15</v>
      </c>
      <c r="N127" s="7">
        <f t="shared" si="16"/>
        <v>8640</v>
      </c>
      <c r="O127" s="4">
        <f t="shared" si="22"/>
        <v>21168</v>
      </c>
      <c r="P127" s="7" t="s">
        <v>211</v>
      </c>
    </row>
    <row r="128" spans="1:16" ht="25.5" x14ac:dyDescent="0.25">
      <c r="A128" s="7" t="s">
        <v>11</v>
      </c>
      <c r="B128" s="7" t="s">
        <v>15</v>
      </c>
      <c r="C128" s="11" t="s">
        <v>169</v>
      </c>
      <c r="D128" s="9" t="s">
        <v>10</v>
      </c>
      <c r="E128" s="9" t="s">
        <v>14</v>
      </c>
      <c r="F128" s="7" t="s">
        <v>12</v>
      </c>
      <c r="G128" s="7" t="s">
        <v>28</v>
      </c>
      <c r="H128" s="10" t="s">
        <v>217</v>
      </c>
      <c r="I128" s="7">
        <v>5</v>
      </c>
      <c r="J128" s="7">
        <v>36</v>
      </c>
      <c r="K128" s="7" t="s">
        <v>219</v>
      </c>
      <c r="L128" s="7">
        <f t="shared" si="13"/>
        <v>576</v>
      </c>
      <c r="M128" s="7">
        <v>15</v>
      </c>
      <c r="N128" s="7">
        <f t="shared" ref="N128:N135" si="23">M128*L128</f>
        <v>8640</v>
      </c>
      <c r="O128" s="4">
        <f t="shared" ref="O128:O139" si="24">0.5*N128*I128</f>
        <v>21600</v>
      </c>
      <c r="P128" s="7" t="s">
        <v>212</v>
      </c>
    </row>
    <row r="129" spans="1:16" ht="25.5" x14ac:dyDescent="0.25">
      <c r="A129" s="7" t="s">
        <v>11</v>
      </c>
      <c r="B129" s="7" t="s">
        <v>15</v>
      </c>
      <c r="C129" s="11" t="s">
        <v>170</v>
      </c>
      <c r="D129" s="9" t="s">
        <v>10</v>
      </c>
      <c r="E129" s="9" t="s">
        <v>14</v>
      </c>
      <c r="F129" s="7" t="s">
        <v>12</v>
      </c>
      <c r="G129" s="7" t="s">
        <v>7</v>
      </c>
      <c r="H129" s="10" t="s">
        <v>217</v>
      </c>
      <c r="I129" s="7">
        <v>5</v>
      </c>
      <c r="J129" s="7">
        <v>36</v>
      </c>
      <c r="K129" s="7" t="s">
        <v>219</v>
      </c>
      <c r="L129" s="7">
        <f t="shared" si="13"/>
        <v>576</v>
      </c>
      <c r="M129" s="7">
        <v>15</v>
      </c>
      <c r="N129" s="7">
        <f t="shared" si="23"/>
        <v>8640</v>
      </c>
      <c r="O129" s="4">
        <f t="shared" si="24"/>
        <v>21600</v>
      </c>
      <c r="P129" s="7" t="s">
        <v>212</v>
      </c>
    </row>
    <row r="130" spans="1:16" ht="25.5" x14ac:dyDescent="0.25">
      <c r="A130" s="7" t="s">
        <v>11</v>
      </c>
      <c r="B130" s="7" t="s">
        <v>15</v>
      </c>
      <c r="C130" s="11" t="s">
        <v>171</v>
      </c>
      <c r="D130" s="9" t="s">
        <v>10</v>
      </c>
      <c r="E130" s="9" t="s">
        <v>14</v>
      </c>
      <c r="F130" s="7" t="s">
        <v>12</v>
      </c>
      <c r="G130" s="7" t="s">
        <v>7</v>
      </c>
      <c r="H130" s="10" t="s">
        <v>217</v>
      </c>
      <c r="I130" s="7">
        <v>5</v>
      </c>
      <c r="J130" s="7">
        <v>36</v>
      </c>
      <c r="K130" s="7" t="s">
        <v>219</v>
      </c>
      <c r="L130" s="7">
        <f t="shared" si="13"/>
        <v>576</v>
      </c>
      <c r="M130" s="7">
        <v>15</v>
      </c>
      <c r="N130" s="7">
        <f t="shared" si="23"/>
        <v>8640</v>
      </c>
      <c r="O130" s="4">
        <f t="shared" si="24"/>
        <v>21600</v>
      </c>
      <c r="P130" s="7" t="s">
        <v>213</v>
      </c>
    </row>
    <row r="131" spans="1:16" ht="25.5" x14ac:dyDescent="0.25">
      <c r="A131" s="7" t="s">
        <v>11</v>
      </c>
      <c r="B131" s="7" t="s">
        <v>15</v>
      </c>
      <c r="C131" s="11" t="s">
        <v>172</v>
      </c>
      <c r="D131" s="9" t="s">
        <v>10</v>
      </c>
      <c r="E131" s="9" t="s">
        <v>14</v>
      </c>
      <c r="F131" s="7" t="s">
        <v>12</v>
      </c>
      <c r="G131" s="7" t="s">
        <v>28</v>
      </c>
      <c r="H131" s="10" t="s">
        <v>217</v>
      </c>
      <c r="I131" s="7">
        <v>5</v>
      </c>
      <c r="J131" s="7">
        <v>36</v>
      </c>
      <c r="K131" s="7" t="s">
        <v>219</v>
      </c>
      <c r="L131" s="7">
        <f t="shared" si="13"/>
        <v>576</v>
      </c>
      <c r="M131" s="7">
        <v>15</v>
      </c>
      <c r="N131" s="7">
        <f t="shared" si="23"/>
        <v>8640</v>
      </c>
      <c r="O131" s="4">
        <f t="shared" si="24"/>
        <v>21600</v>
      </c>
      <c r="P131" s="7" t="s">
        <v>213</v>
      </c>
    </row>
    <row r="132" spans="1:16" ht="25.5" x14ac:dyDescent="0.25">
      <c r="A132" s="7" t="s">
        <v>11</v>
      </c>
      <c r="B132" s="7" t="s">
        <v>15</v>
      </c>
      <c r="C132" s="11" t="s">
        <v>173</v>
      </c>
      <c r="D132" s="9" t="s">
        <v>10</v>
      </c>
      <c r="E132" s="9" t="s">
        <v>14</v>
      </c>
      <c r="F132" s="7" t="s">
        <v>12</v>
      </c>
      <c r="G132" s="7" t="s">
        <v>28</v>
      </c>
      <c r="H132" s="10" t="s">
        <v>217</v>
      </c>
      <c r="I132" s="7">
        <v>5</v>
      </c>
      <c r="J132" s="7">
        <v>36</v>
      </c>
      <c r="K132" s="7" t="s">
        <v>219</v>
      </c>
      <c r="L132" s="7">
        <f t="shared" ref="L132:L135" si="25">16*J132</f>
        <v>576</v>
      </c>
      <c r="M132" s="7">
        <v>15</v>
      </c>
      <c r="N132" s="7">
        <f t="shared" si="23"/>
        <v>8640</v>
      </c>
      <c r="O132" s="4">
        <f t="shared" si="24"/>
        <v>21600</v>
      </c>
      <c r="P132" s="7" t="s">
        <v>214</v>
      </c>
    </row>
    <row r="133" spans="1:16" ht="25.5" x14ac:dyDescent="0.25">
      <c r="A133" s="7" t="s">
        <v>11</v>
      </c>
      <c r="B133" s="7" t="s">
        <v>15</v>
      </c>
      <c r="C133" s="11" t="s">
        <v>174</v>
      </c>
      <c r="D133" s="9" t="s">
        <v>10</v>
      </c>
      <c r="E133" s="9" t="s">
        <v>14</v>
      </c>
      <c r="F133" s="7" t="s">
        <v>12</v>
      </c>
      <c r="G133" s="7" t="s">
        <v>7</v>
      </c>
      <c r="H133" s="10" t="s">
        <v>217</v>
      </c>
      <c r="I133" s="7">
        <v>5</v>
      </c>
      <c r="J133" s="7">
        <v>36</v>
      </c>
      <c r="K133" s="7" t="s">
        <v>219</v>
      </c>
      <c r="L133" s="7">
        <f t="shared" si="25"/>
        <v>576</v>
      </c>
      <c r="M133" s="7">
        <v>15</v>
      </c>
      <c r="N133" s="7">
        <f t="shared" si="23"/>
        <v>8640</v>
      </c>
      <c r="O133" s="4">
        <f t="shared" si="24"/>
        <v>21600</v>
      </c>
      <c r="P133" s="7" t="s">
        <v>215</v>
      </c>
    </row>
    <row r="134" spans="1:16" ht="25.5" x14ac:dyDescent="0.25">
      <c r="A134" s="7" t="s">
        <v>11</v>
      </c>
      <c r="B134" s="7" t="s">
        <v>15</v>
      </c>
      <c r="C134" s="11" t="s">
        <v>175</v>
      </c>
      <c r="D134" s="9" t="s">
        <v>10</v>
      </c>
      <c r="E134" s="9" t="s">
        <v>14</v>
      </c>
      <c r="F134" s="7" t="s">
        <v>12</v>
      </c>
      <c r="G134" s="7" t="s">
        <v>28</v>
      </c>
      <c r="H134" s="10" t="s">
        <v>217</v>
      </c>
      <c r="I134" s="7">
        <v>5</v>
      </c>
      <c r="J134" s="7">
        <v>36</v>
      </c>
      <c r="K134" s="7" t="s">
        <v>219</v>
      </c>
      <c r="L134" s="7">
        <f t="shared" si="25"/>
        <v>576</v>
      </c>
      <c r="M134" s="7">
        <v>15</v>
      </c>
      <c r="N134" s="7">
        <f t="shared" si="23"/>
        <v>8640</v>
      </c>
      <c r="O134" s="4">
        <f t="shared" si="24"/>
        <v>21600</v>
      </c>
      <c r="P134" s="7" t="s">
        <v>215</v>
      </c>
    </row>
    <row r="135" spans="1:16" ht="25.5" x14ac:dyDescent="0.25">
      <c r="A135" s="7" t="s">
        <v>11</v>
      </c>
      <c r="B135" s="7" t="s">
        <v>15</v>
      </c>
      <c r="C135" s="11" t="s">
        <v>176</v>
      </c>
      <c r="D135" s="9" t="s">
        <v>10</v>
      </c>
      <c r="E135" s="9" t="s">
        <v>14</v>
      </c>
      <c r="F135" s="7" t="s">
        <v>12</v>
      </c>
      <c r="G135" s="7" t="s">
        <v>7</v>
      </c>
      <c r="H135" s="10" t="s">
        <v>217</v>
      </c>
      <c r="I135" s="7">
        <v>5</v>
      </c>
      <c r="J135" s="7">
        <v>36</v>
      </c>
      <c r="K135" s="7" t="s">
        <v>219</v>
      </c>
      <c r="L135" s="7">
        <f t="shared" si="25"/>
        <v>576</v>
      </c>
      <c r="M135" s="7">
        <v>15</v>
      </c>
      <c r="N135" s="7">
        <f t="shared" si="23"/>
        <v>8640</v>
      </c>
      <c r="O135" s="4">
        <f t="shared" si="24"/>
        <v>21600</v>
      </c>
      <c r="P135" s="7" t="s">
        <v>97</v>
      </c>
    </row>
    <row r="136" spans="1:16" ht="25.5" x14ac:dyDescent="0.25">
      <c r="A136" s="7" t="s">
        <v>11</v>
      </c>
      <c r="B136" s="7" t="s">
        <v>15</v>
      </c>
      <c r="C136" s="11" t="s">
        <v>220</v>
      </c>
      <c r="D136" s="9" t="s">
        <v>10</v>
      </c>
      <c r="E136" s="9" t="s">
        <v>14</v>
      </c>
      <c r="F136" s="7" t="s">
        <v>12</v>
      </c>
      <c r="G136" s="7" t="s">
        <v>28</v>
      </c>
      <c r="H136" s="10" t="s">
        <v>217</v>
      </c>
      <c r="I136" s="7">
        <v>5</v>
      </c>
      <c r="J136" s="7">
        <v>36</v>
      </c>
      <c r="K136" s="7" t="s">
        <v>219</v>
      </c>
      <c r="L136" s="7">
        <f t="shared" ref="L136:L139" si="26">16*J136</f>
        <v>576</v>
      </c>
      <c r="M136" s="7">
        <v>15</v>
      </c>
      <c r="N136" s="7">
        <f t="shared" ref="N136:N139" si="27">M136*L136</f>
        <v>8640</v>
      </c>
      <c r="O136" s="4">
        <f t="shared" si="24"/>
        <v>21600</v>
      </c>
      <c r="P136" s="7" t="s">
        <v>223</v>
      </c>
    </row>
    <row r="137" spans="1:16" ht="25.5" x14ac:dyDescent="0.25">
      <c r="A137" s="7" t="s">
        <v>11</v>
      </c>
      <c r="B137" s="7" t="s">
        <v>15</v>
      </c>
      <c r="C137" s="11" t="s">
        <v>220</v>
      </c>
      <c r="D137" s="9" t="s">
        <v>10</v>
      </c>
      <c r="E137" s="9" t="s">
        <v>14</v>
      </c>
      <c r="F137" s="7" t="s">
        <v>12</v>
      </c>
      <c r="G137" s="7" t="s">
        <v>7</v>
      </c>
      <c r="H137" s="10" t="s">
        <v>217</v>
      </c>
      <c r="I137" s="7">
        <v>5</v>
      </c>
      <c r="J137" s="7">
        <v>36</v>
      </c>
      <c r="K137" s="7" t="s">
        <v>219</v>
      </c>
      <c r="L137" s="7">
        <f t="shared" si="26"/>
        <v>576</v>
      </c>
      <c r="M137" s="7">
        <v>15</v>
      </c>
      <c r="N137" s="7">
        <f t="shared" si="27"/>
        <v>8640</v>
      </c>
      <c r="O137" s="4">
        <f t="shared" si="24"/>
        <v>21600</v>
      </c>
      <c r="P137" s="7" t="s">
        <v>223</v>
      </c>
    </row>
    <row r="138" spans="1:16" ht="25.5" x14ac:dyDescent="0.25">
      <c r="A138" s="7" t="s">
        <v>11</v>
      </c>
      <c r="B138" s="7" t="s">
        <v>15</v>
      </c>
      <c r="C138" s="7" t="s">
        <v>221</v>
      </c>
      <c r="D138" s="9" t="s">
        <v>10</v>
      </c>
      <c r="E138" s="9" t="s">
        <v>14</v>
      </c>
      <c r="F138" s="7" t="s">
        <v>12</v>
      </c>
      <c r="G138" s="7" t="s">
        <v>7</v>
      </c>
      <c r="H138" s="10" t="s">
        <v>217</v>
      </c>
      <c r="I138" s="7">
        <v>5</v>
      </c>
      <c r="J138" s="7">
        <v>36</v>
      </c>
      <c r="K138" s="7" t="s">
        <v>219</v>
      </c>
      <c r="L138" s="7">
        <f t="shared" si="26"/>
        <v>576</v>
      </c>
      <c r="M138" s="7">
        <v>15</v>
      </c>
      <c r="N138" s="7">
        <f t="shared" si="27"/>
        <v>8640</v>
      </c>
      <c r="O138" s="4">
        <f t="shared" si="24"/>
        <v>21600</v>
      </c>
      <c r="P138" s="7" t="s">
        <v>224</v>
      </c>
    </row>
    <row r="139" spans="1:16" ht="25.5" x14ac:dyDescent="0.25">
      <c r="A139" s="7" t="s">
        <v>11</v>
      </c>
      <c r="B139" s="7" t="s">
        <v>15</v>
      </c>
      <c r="C139" s="7" t="s">
        <v>222</v>
      </c>
      <c r="D139" s="9" t="s">
        <v>10</v>
      </c>
      <c r="E139" s="9" t="s">
        <v>14</v>
      </c>
      <c r="F139" s="7" t="s">
        <v>12</v>
      </c>
      <c r="G139" s="7" t="s">
        <v>28</v>
      </c>
      <c r="H139" s="10" t="s">
        <v>217</v>
      </c>
      <c r="I139" s="7">
        <v>5</v>
      </c>
      <c r="J139" s="7">
        <v>36</v>
      </c>
      <c r="K139" s="7" t="s">
        <v>219</v>
      </c>
      <c r="L139" s="7">
        <f t="shared" si="26"/>
        <v>576</v>
      </c>
      <c r="M139" s="7">
        <v>15</v>
      </c>
      <c r="N139" s="7">
        <f t="shared" si="27"/>
        <v>8640</v>
      </c>
      <c r="O139" s="4">
        <f t="shared" si="24"/>
        <v>21600</v>
      </c>
      <c r="P139" s="7" t="s">
        <v>224</v>
      </c>
    </row>
  </sheetData>
  <autoFilter ref="A1:P139"/>
  <conditionalFormatting sqref="C72:C80 C1:C20 C138:C1048576">
    <cfRule type="duplicateValues" dxfId="0" priority="1"/>
  </conditionalFormatting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 display="https://disk.yandex.ru/i/VdkDBGJ6C91hTA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D73" r:id="rId72"/>
    <hyperlink ref="D74" r:id="rId73"/>
    <hyperlink ref="D75" r:id="rId74"/>
    <hyperlink ref="D76" r:id="rId75"/>
    <hyperlink ref="D77" r:id="rId76"/>
    <hyperlink ref="D78" r:id="rId77"/>
    <hyperlink ref="D79" r:id="rId78"/>
    <hyperlink ref="D80" r:id="rId79"/>
    <hyperlink ref="D81" r:id="rId80"/>
    <hyperlink ref="D82" r:id="rId81"/>
    <hyperlink ref="D83" r:id="rId82"/>
    <hyperlink ref="D84" r:id="rId83"/>
    <hyperlink ref="D85" r:id="rId84"/>
    <hyperlink ref="D86" r:id="rId85"/>
    <hyperlink ref="D87" r:id="rId86"/>
    <hyperlink ref="D88" r:id="rId87"/>
    <hyperlink ref="D89" r:id="rId88"/>
    <hyperlink ref="D90" r:id="rId89"/>
    <hyperlink ref="D91" r:id="rId90"/>
    <hyperlink ref="D92" r:id="rId91"/>
    <hyperlink ref="D93" r:id="rId92"/>
    <hyperlink ref="D94" r:id="rId93"/>
    <hyperlink ref="D95" r:id="rId94"/>
    <hyperlink ref="D96" r:id="rId95"/>
    <hyperlink ref="D97" r:id="rId96"/>
    <hyperlink ref="D98" r:id="rId97"/>
    <hyperlink ref="D99" r:id="rId98"/>
    <hyperlink ref="D100" r:id="rId99"/>
    <hyperlink ref="D101" r:id="rId100"/>
    <hyperlink ref="D102" r:id="rId101"/>
    <hyperlink ref="D103" r:id="rId102"/>
    <hyperlink ref="D104" r:id="rId103"/>
    <hyperlink ref="D105" r:id="rId104"/>
    <hyperlink ref="D106" r:id="rId105"/>
    <hyperlink ref="D107" r:id="rId106"/>
    <hyperlink ref="D108" r:id="rId107"/>
    <hyperlink ref="D109" r:id="rId108"/>
    <hyperlink ref="D110" r:id="rId109"/>
    <hyperlink ref="D111" r:id="rId110"/>
    <hyperlink ref="D112" r:id="rId111"/>
    <hyperlink ref="D114" r:id="rId112"/>
    <hyperlink ref="D115" r:id="rId113"/>
    <hyperlink ref="D116" r:id="rId114"/>
    <hyperlink ref="D117" r:id="rId115"/>
    <hyperlink ref="D118" r:id="rId116"/>
    <hyperlink ref="D119" r:id="rId117"/>
    <hyperlink ref="D120" r:id="rId118"/>
    <hyperlink ref="D121" r:id="rId119"/>
    <hyperlink ref="D122" r:id="rId120"/>
    <hyperlink ref="D123" r:id="rId121"/>
    <hyperlink ref="D124" r:id="rId122"/>
    <hyperlink ref="D125" r:id="rId123"/>
    <hyperlink ref="D126" r:id="rId124"/>
    <hyperlink ref="D127" r:id="rId125"/>
    <hyperlink ref="D128" r:id="rId126"/>
    <hyperlink ref="D129" r:id="rId127"/>
    <hyperlink ref="D130" r:id="rId128"/>
    <hyperlink ref="D131" r:id="rId129"/>
    <hyperlink ref="D132" r:id="rId130"/>
    <hyperlink ref="D133" r:id="rId131"/>
    <hyperlink ref="D134" r:id="rId132"/>
    <hyperlink ref="D135" r:id="rId133"/>
    <hyperlink ref="D113" r:id="rId134"/>
    <hyperlink ref="E136" r:id="rId135"/>
    <hyperlink ref="E137" r:id="rId136"/>
    <hyperlink ref="E138" r:id="rId137"/>
    <hyperlink ref="E139" r:id="rId138"/>
    <hyperlink ref="D139" r:id="rId139"/>
    <hyperlink ref="D136" r:id="rId140"/>
    <hyperlink ref="D137" r:id="rId141"/>
    <hyperlink ref="D138" r:id="rId142"/>
  </hyperlinks>
  <pageMargins left="0.7" right="0.7" top="0.75" bottom="0.75" header="0.3" footer="0.3"/>
  <pageSetup paperSize="9" orientation="portrait" horizontalDpi="300" verticalDpi="300" r:id="rId1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2026-01-03T13:08:12Z</dcterms:modified>
</cp:coreProperties>
</file>