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4" r:id="rId1"/>
  </sheets>
  <definedNames>
    <definedName name="_xlnm._FilterDatabase" localSheetId="0" hidden="1">Медиафасады!$A$1:$P$1</definedName>
  </definedNames>
  <calcPr calcId="162913" iterate="1"/>
</workbook>
</file>

<file path=xl/calcChain.xml><?xml version="1.0" encoding="utf-8"?>
<calcChain xmlns="http://schemas.openxmlformats.org/spreadsheetml/2006/main">
  <c r="L6" i="4" l="1"/>
  <c r="L5" i="4"/>
  <c r="L4" i="4"/>
  <c r="L3" i="4"/>
  <c r="L2" i="4"/>
  <c r="N6" i="4" l="1"/>
  <c r="N4" i="4" l="1"/>
  <c r="O4" i="4" s="1"/>
  <c r="N5" i="4"/>
  <c r="O5" i="4" s="1"/>
  <c r="N3" i="4" l="1"/>
  <c r="O3" i="4" s="1"/>
  <c r="N2" i="4" l="1"/>
  <c r="O2" i="4" s="1"/>
</calcChain>
</file>

<file path=xl/sharedStrings.xml><?xml version="1.0" encoding="utf-8"?>
<sst xmlns="http://schemas.openxmlformats.org/spreadsheetml/2006/main" count="66" uniqueCount="37">
  <si>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</si>
  <si>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</si>
  <si>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</si>
  <si>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</si>
  <si>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</si>
  <si>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</si>
  <si>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Вид конструкции</t>
  </si>
  <si>
    <t>А</t>
  </si>
  <si>
    <t>Период, дней</t>
  </si>
  <si>
    <t>Фото</t>
  </si>
  <si>
    <t>Владивосток</t>
  </si>
  <si>
    <t>Координаты</t>
  </si>
  <si>
    <t>Карта</t>
  </si>
  <si>
    <t>Б</t>
  </si>
  <si>
    <t>Медиафасад</t>
  </si>
  <si>
    <t>Некрасовская, 21 (цифра-медиа)</t>
  </si>
  <si>
    <t>43.120520, 131.904750</t>
  </si>
  <si>
    <t>Алеутская, 28 (цифра-медиа)</t>
  </si>
  <si>
    <t>Светланская, 112 (цифра-медиа)</t>
  </si>
  <si>
    <t>7х15,4</t>
  </si>
  <si>
    <t>43.118525, 131.883455</t>
  </si>
  <si>
    <t>43.112118, 131.925060</t>
  </si>
  <si>
    <t>43.131420, 131.911189</t>
  </si>
  <si>
    <t>Некрасовская, 59 (цифра-медиа)</t>
  </si>
  <si>
    <t>Ролик, сек.</t>
  </si>
  <si>
    <t>Размеры, м.</t>
  </si>
  <si>
    <t>Павленко, 6, перекрёсток Покровского парка</t>
  </si>
  <si>
    <t>2.5×3.2</t>
  </si>
  <si>
    <t>17.28х9.6</t>
  </si>
  <si>
    <t>5.76х11.52</t>
  </si>
  <si>
    <t>Способ показа</t>
  </si>
  <si>
    <t>43.124058, 131.887174</t>
  </si>
  <si>
    <t>Статичная картинка, видеоролик</t>
  </si>
  <si>
    <t>Время работы</t>
  </si>
  <si>
    <t>ПН-ВС: 06:00 - 23:00</t>
  </si>
  <si>
    <t>ПН-ВС: 06:00 - 22:00</t>
  </si>
  <si>
    <t xml:space="preserve"> Выходов в 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</si>
</sst>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5" fontId="7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Финансовый_+++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WFx6Lz5RINr09g" TargetMode="External"/><Relationship Id="rId3" Type="http://schemas.openxmlformats.org/officeDocument/2006/relationships/hyperlink" Target="https://yandex.ru/maps/-/CDFJbNjt" TargetMode="External"/><Relationship Id="rId7" Type="http://schemas.openxmlformats.org/officeDocument/2006/relationships/hyperlink" Target="https://disk.yandex.ru/i/feQlsRxlxBcIHQ" TargetMode="External"/><Relationship Id="rId2" Type="http://schemas.openxmlformats.org/officeDocument/2006/relationships/hyperlink" Target="https://yandex.ru/maps/-/CDFJ6IiH" TargetMode="External"/><Relationship Id="rId1" Type="http://schemas.openxmlformats.org/officeDocument/2006/relationships/hyperlink" Target="https://yandex.ru/maps/-/CDFJVNjj" TargetMode="External"/><Relationship Id="rId6" Type="http://schemas.openxmlformats.org/officeDocument/2006/relationships/hyperlink" Target="https://disk.yandex.ru/i/9SOuHledBQ30BQ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3TI5bl8uuaT3sQ" TargetMode="External"/><Relationship Id="rId10" Type="http://schemas.openxmlformats.org/officeDocument/2006/relationships/hyperlink" Target="https://disk.yandex.ru/i/Vy6zSOHTWKfjiQ" TargetMode="External"/><Relationship Id="rId4" Type="http://schemas.openxmlformats.org/officeDocument/2006/relationships/hyperlink" Target="https://yandex.ru/maps/-/CDFJf8-h" TargetMode="External"/><Relationship Id="rId9" Type="http://schemas.openxmlformats.org/officeDocument/2006/relationships/hyperlink" Target="https://yandex.ru/maps/-/CDT2y-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C3" sqref="C3"/>
    </sheetView>
  </sheetViews>
  <sheetFormatPr defaultRowHeight="12.75" x14ac:dyDescent="0.25"/>
  <cols>
    <col min="1" max="1" width="23.85546875" style="1" customWidth="1"/>
    <col min="2" max="2" width="20.85546875" style="1" customWidth="1"/>
    <col min="3" max="3" width="31.42578125" style="2" customWidth="1"/>
    <col min="4" max="4" width="16.42578125" style="6" customWidth="1"/>
    <col min="5" max="5" width="15.85546875" style="6" customWidth="1"/>
    <col min="6" max="6" width="16.7109375" style="1" customWidth="1"/>
    <col min="7" max="7" width="14.5703125" style="1" customWidth="1"/>
    <col min="8" max="8" width="17.85546875" style="1" customWidth="1"/>
    <col min="9" max="9" width="19.42578125" style="1" customWidth="1"/>
    <col min="10" max="10" width="22.28515625" style="1" customWidth="1"/>
    <col min="11" max="11" width="20.28515625" style="1" customWidth="1"/>
    <col min="12" max="12" width="19.42578125" style="1" customWidth="1"/>
    <col min="13" max="13" width="20.7109375" style="1" customWidth="1"/>
    <col min="14" max="14" width="24" style="1" customWidth="1"/>
    <col min="15" max="15" width="19.140625" style="4" customWidth="1"/>
    <col min="16" max="16" width="26.28515625" style="2" customWidth="1"/>
    <col min="17" max="16384" width="9.140625" style="1"/>
  </cols>
  <sheetData>
    <row r="1" spans="1:16" s="5" customFormat="1" x14ac:dyDescent="0.25">
      <c r="A1" s="10" t="s">
        <v>0</v>
      </c>
      <c r="B1" s="10" t="s">
        <v>6</v>
      </c>
      <c r="C1" s="10" t="s">
        <v>1</v>
      </c>
      <c r="D1" s="11" t="s">
        <v>9</v>
      </c>
      <c r="E1" s="11" t="s">
        <v>12</v>
      </c>
      <c r="F1" s="10" t="s">
        <v>25</v>
      </c>
      <c r="G1" s="10" t="s">
        <v>2</v>
      </c>
      <c r="H1" s="12" t="s">
        <v>30</v>
      </c>
      <c r="I1" s="10" t="s">
        <v>24</v>
      </c>
      <c r="J1" s="12" t="s">
        <v>36</v>
      </c>
      <c r="K1" s="10" t="s">
        <v>33</v>
      </c>
      <c r="L1" s="10" t="s">
        <v>5</v>
      </c>
      <c r="M1" s="10" t="s">
        <v>8</v>
      </c>
      <c r="N1" s="10" t="s">
        <v>3</v>
      </c>
      <c r="O1" s="10" t="s">
        <v>4</v>
      </c>
      <c r="P1" s="10" t="s">
        <v>11</v>
      </c>
    </row>
    <row r="2" spans="1:16" s="3" customFormat="1" ht="25.5" x14ac:dyDescent="0.25">
      <c r="A2" s="13" t="s">
        <v>10</v>
      </c>
      <c r="B2" s="13" t="s">
        <v>14</v>
      </c>
      <c r="C2" s="14" t="s">
        <v>15</v>
      </c>
      <c r="D2" s="15" t="s">
        <v>9</v>
      </c>
      <c r="E2" s="15" t="s">
        <v>12</v>
      </c>
      <c r="F2" s="13" t="s">
        <v>29</v>
      </c>
      <c r="G2" s="16" t="s">
        <v>7</v>
      </c>
      <c r="H2" s="17" t="s">
        <v>32</v>
      </c>
      <c r="I2" s="13">
        <v>5</v>
      </c>
      <c r="J2" s="13">
        <v>36</v>
      </c>
      <c r="K2" s="13" t="s">
        <v>34</v>
      </c>
      <c r="L2" s="13">
        <f>17*J2</f>
        <v>612</v>
      </c>
      <c r="M2" s="18">
        <v>15</v>
      </c>
      <c r="N2" s="13">
        <f t="shared" ref="N2:N6" si="0">M2*L2</f>
        <v>9180</v>
      </c>
      <c r="O2" s="8">
        <f>10*N2</f>
        <v>91800</v>
      </c>
      <c r="P2" s="16" t="s">
        <v>16</v>
      </c>
    </row>
    <row r="3" spans="1:16" s="3" customFormat="1" ht="25.5" x14ac:dyDescent="0.25">
      <c r="A3" s="13" t="s">
        <v>10</v>
      </c>
      <c r="B3" s="13" t="s">
        <v>14</v>
      </c>
      <c r="C3" s="14" t="s">
        <v>17</v>
      </c>
      <c r="D3" s="15" t="s">
        <v>9</v>
      </c>
      <c r="E3" s="15" t="s">
        <v>12</v>
      </c>
      <c r="F3" s="14" t="s">
        <v>19</v>
      </c>
      <c r="G3" s="16" t="s">
        <v>13</v>
      </c>
      <c r="H3" s="17" t="s">
        <v>32</v>
      </c>
      <c r="I3" s="13">
        <v>5</v>
      </c>
      <c r="J3" s="13">
        <v>36</v>
      </c>
      <c r="K3" s="13" t="s">
        <v>34</v>
      </c>
      <c r="L3" s="13">
        <f t="shared" ref="L3" si="1">17*J3</f>
        <v>612</v>
      </c>
      <c r="M3" s="18">
        <v>15</v>
      </c>
      <c r="N3" s="13">
        <f t="shared" si="0"/>
        <v>9180</v>
      </c>
      <c r="O3" s="8">
        <f>4*N3</f>
        <v>36720</v>
      </c>
      <c r="P3" s="16" t="s">
        <v>20</v>
      </c>
    </row>
    <row r="4" spans="1:16" s="3" customFormat="1" ht="25.5" x14ac:dyDescent="0.25">
      <c r="A4" s="13" t="s">
        <v>10</v>
      </c>
      <c r="B4" s="13" t="s">
        <v>14</v>
      </c>
      <c r="C4" s="14" t="s">
        <v>18</v>
      </c>
      <c r="D4" s="15" t="s">
        <v>9</v>
      </c>
      <c r="E4" s="15" t="s">
        <v>12</v>
      </c>
      <c r="F4" s="14" t="s">
        <v>19</v>
      </c>
      <c r="G4" s="16" t="s">
        <v>7</v>
      </c>
      <c r="H4" s="17" t="s">
        <v>32</v>
      </c>
      <c r="I4" s="13">
        <v>5</v>
      </c>
      <c r="J4" s="13">
        <v>36</v>
      </c>
      <c r="K4" s="13" t="s">
        <v>35</v>
      </c>
      <c r="L4" s="13">
        <f>16*J4</f>
        <v>576</v>
      </c>
      <c r="M4" s="18">
        <v>15</v>
      </c>
      <c r="N4" s="13">
        <f t="shared" si="0"/>
        <v>8640</v>
      </c>
      <c r="O4" s="8">
        <f>6*N4</f>
        <v>51840</v>
      </c>
      <c r="P4" s="16" t="s">
        <v>21</v>
      </c>
    </row>
    <row r="5" spans="1:16" s="3" customFormat="1" ht="25.5" x14ac:dyDescent="0.25">
      <c r="A5" s="13" t="s">
        <v>10</v>
      </c>
      <c r="B5" s="13" t="s">
        <v>14</v>
      </c>
      <c r="C5" s="14" t="s">
        <v>23</v>
      </c>
      <c r="D5" s="15" t="s">
        <v>9</v>
      </c>
      <c r="E5" s="15" t="s">
        <v>12</v>
      </c>
      <c r="F5" s="13" t="s">
        <v>28</v>
      </c>
      <c r="G5" s="16" t="s">
        <v>7</v>
      </c>
      <c r="H5" s="17" t="s">
        <v>32</v>
      </c>
      <c r="I5" s="13">
        <v>5</v>
      </c>
      <c r="J5" s="13">
        <v>36</v>
      </c>
      <c r="K5" s="13" t="s">
        <v>35</v>
      </c>
      <c r="L5" s="13">
        <f t="shared" ref="L5:L6" si="2">16*J5</f>
        <v>576</v>
      </c>
      <c r="M5" s="18">
        <v>15</v>
      </c>
      <c r="N5" s="13">
        <f t="shared" si="0"/>
        <v>8640</v>
      </c>
      <c r="O5" s="8">
        <f>24*N5</f>
        <v>207360</v>
      </c>
      <c r="P5" s="16" t="s">
        <v>22</v>
      </c>
    </row>
    <row r="6" spans="1:16" ht="25.5" x14ac:dyDescent="0.25">
      <c r="A6" s="13" t="s">
        <v>10</v>
      </c>
      <c r="B6" s="13" t="s">
        <v>14</v>
      </c>
      <c r="C6" s="13" t="s">
        <v>26</v>
      </c>
      <c r="D6" s="20" t="s">
        <v>9</v>
      </c>
      <c r="E6" s="20" t="s">
        <v>12</v>
      </c>
      <c r="F6" s="19" t="s">
        <v>27</v>
      </c>
      <c r="G6" s="16" t="s">
        <v>7</v>
      </c>
      <c r="H6" s="17" t="s">
        <v>32</v>
      </c>
      <c r="I6" s="13">
        <v>5</v>
      </c>
      <c r="J6" s="13">
        <v>5</v>
      </c>
      <c r="K6" s="13" t="s">
        <v>35</v>
      </c>
      <c r="L6" s="13">
        <f t="shared" si="2"/>
        <v>80</v>
      </c>
      <c r="M6" s="18">
        <v>15</v>
      </c>
      <c r="N6" s="21">
        <f t="shared" si="0"/>
        <v>1200</v>
      </c>
      <c r="O6" s="9">
        <v>35500</v>
      </c>
      <c r="P6" s="19" t="s">
        <v>31</v>
      </c>
    </row>
    <row r="7" spans="1:16" x14ac:dyDescent="0.25">
      <c r="A7" s="3"/>
      <c r="B7" s="3"/>
      <c r="C7" s="3"/>
      <c r="D7" s="7"/>
      <c r="E7" s="7"/>
      <c r="F7" s="3"/>
      <c r="G7" s="3"/>
      <c r="H7" s="3"/>
      <c r="I7" s="3"/>
      <c r="J7" s="3"/>
      <c r="K7" s="3"/>
      <c r="L7" s="3"/>
      <c r="M7" s="3"/>
      <c r="N7" s="3"/>
      <c r="P7" s="3"/>
    </row>
  </sheetData>
  <autoFilter ref="A1:P1"/>
  <hyperlinks>
    <hyperlink ref="E2" r:id="rId1"/>
    <hyperlink ref="E3" r:id="rId2"/>
    <hyperlink ref="E4" r:id="rId3"/>
    <hyperlink ref="E5" r:id="rId4"/>
    <hyperlink ref="D2" r:id="rId5"/>
    <hyperlink ref="D3" r:id="rId6"/>
    <hyperlink ref="D4" r:id="rId7"/>
    <hyperlink ref="D5" r:id="rId8"/>
    <hyperlink ref="E6" r:id="rId9"/>
    <hyperlink ref="D6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2026-01-03T12:58:39Z</dcterms:modified>
</cp:coreProperties>
</file>